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本科" sheetId="1" r:id="rId1"/>
    <sheet name="专科" sheetId="2" r:id="rId2"/>
  </sheets>
  <definedNames>
    <definedName name="_xlnm._FilterDatabase" localSheetId="0" hidden="1">'本科'!$A$1:$IV$111</definedName>
    <definedName name="_xlnm._FilterDatabase" localSheetId="1" hidden="1">'专科'!$A$1:$IV$35</definedName>
  </definedNames>
  <calcPr fullCalcOnLoad="1"/>
</workbook>
</file>

<file path=xl/sharedStrings.xml><?xml version="1.0" encoding="utf-8"?>
<sst xmlns="http://schemas.openxmlformats.org/spreadsheetml/2006/main" count="1681" uniqueCount="723">
  <si>
    <t>附件4</t>
  </si>
  <si>
    <t xml:space="preserve"> 浙江省政府奖学金申请学生情况一览表（2022版）</t>
  </si>
  <si>
    <t>二级学院（盖章）：</t>
  </si>
  <si>
    <t>填报日期：</t>
  </si>
  <si>
    <t>序号</t>
  </si>
  <si>
    <t>学院</t>
  </si>
  <si>
    <t>姓名</t>
  </si>
  <si>
    <t>学历</t>
  </si>
  <si>
    <t>班级</t>
  </si>
  <si>
    <t>政治面貌</t>
  </si>
  <si>
    <t>学号</t>
  </si>
  <si>
    <t>寝室号</t>
  </si>
  <si>
    <t>成绩名次/专业总人数</t>
  </si>
  <si>
    <t>成绩系数（精确到小数点后四位）</t>
  </si>
  <si>
    <t>综测名次/班级总人数</t>
  </si>
  <si>
    <t>综测系数（精确到小数点后四位）</t>
  </si>
  <si>
    <t>综测学测系数相加（精确到小数点后四位）</t>
  </si>
  <si>
    <t>体质健康测试成绩</t>
  </si>
  <si>
    <t>寝室纪实考评成绩</t>
  </si>
  <si>
    <t>文明寝室建设情况</t>
  </si>
  <si>
    <t>所获荣誉   （校级及以上等级）</t>
  </si>
  <si>
    <t>突出表现</t>
  </si>
  <si>
    <t>备注</t>
  </si>
  <si>
    <t>仅限2022-2023学年获得</t>
  </si>
  <si>
    <t>医学院</t>
  </si>
  <si>
    <t>杨晴</t>
  </si>
  <si>
    <t>本科</t>
  </si>
  <si>
    <t>口腔医学194</t>
  </si>
  <si>
    <t>共青团员</t>
  </si>
  <si>
    <t>德涵书院11#301</t>
  </si>
  <si>
    <t>1/149</t>
  </si>
  <si>
    <t>2/29</t>
  </si>
  <si>
    <t>免测</t>
  </si>
  <si>
    <t>合格</t>
  </si>
  <si>
    <t>6，12</t>
  </si>
  <si>
    <t>1.2023年4月   丽水学院学风建设优秀个人；
2.2023年9月   丽水学院一等奖学金；
3.2023年9月   丽水学院三好学生。</t>
  </si>
  <si>
    <t>张玲玲</t>
  </si>
  <si>
    <t>中共党员</t>
  </si>
  <si>
    <t>石湖书院16#825</t>
  </si>
  <si>
    <t>9/149</t>
  </si>
  <si>
    <t>1/29</t>
  </si>
  <si>
    <t>良好</t>
  </si>
  <si>
    <t>8，14</t>
  </si>
  <si>
    <t>1.2023年4月   丽水学院学风建设先进个人；
2.2023年5月   丽水学院优秀团员；
3.2023年9月   丽水学院一等奖学金；
4.2023年9月   丽水学院优秀学生干部。</t>
  </si>
  <si>
    <t>闫子璇</t>
  </si>
  <si>
    <t>伯温书院8#209</t>
  </si>
  <si>
    <t>22/149</t>
  </si>
  <si>
    <t>3/29</t>
  </si>
  <si>
    <t>11，15</t>
  </si>
  <si>
    <t>1.2023年9月   丽水学院一等奖学金；
2.2023年9月   丽水学院三好学生。</t>
  </si>
  <si>
    <t>郑子瑄</t>
  </si>
  <si>
    <t>口腔医学195</t>
  </si>
  <si>
    <t>德涵书院西12#324</t>
  </si>
  <si>
    <t>20/149</t>
  </si>
  <si>
    <t>7，4</t>
  </si>
  <si>
    <t>胡志杞</t>
  </si>
  <si>
    <t>口腔医学201</t>
  </si>
  <si>
    <t>德涵书院西10#212</t>
  </si>
  <si>
    <t>11/119</t>
  </si>
  <si>
    <t>4/30</t>
  </si>
  <si>
    <t>9，7</t>
  </si>
  <si>
    <t>1.2022年10月    丽水学院运动会400米跨栏第四名；
2.2023年4月    丽水学院学风建设先进个人；
3.2023年9月    丽水学院一等奖学金；
4.2023年9月    丽水学院优秀学生干部。</t>
  </si>
  <si>
    <t>刘苑苑</t>
  </si>
  <si>
    <t>口腔医学203</t>
  </si>
  <si>
    <t>中共预备党员</t>
  </si>
  <si>
    <t>行知书院6#411</t>
  </si>
  <si>
    <t>7/119</t>
  </si>
  <si>
    <t>优秀</t>
  </si>
  <si>
    <t>9，10</t>
  </si>
  <si>
    <t>1.2023年4月    丽水学院学风建设先进个人 ；
2.2023年5月    丽水学院优秀共青团员； 
3.2023年9月    丽水学院一等奖学金；
4.2023年9月    丽水学院三好学生。</t>
  </si>
  <si>
    <t>蒋珂煜</t>
  </si>
  <si>
    <t>口腔医学204</t>
  </si>
  <si>
    <t>伯温书院15#203A</t>
  </si>
  <si>
    <t>18/119</t>
  </si>
  <si>
    <t>5/31</t>
  </si>
  <si>
    <r>
      <t xml:space="preserve">1.2022年11月    丽水学院作舟奖学金；
2.2022年11月    丽水学院运会铅球第八名；
</t>
    </r>
    <r>
      <rPr>
        <sz val="10"/>
        <color indexed="10"/>
        <rFont val="宋体"/>
        <family val="0"/>
      </rPr>
      <t>3.2023年9月    丽水学院二等奖学金；</t>
    </r>
    <r>
      <rPr>
        <sz val="10"/>
        <rFont val="宋体"/>
        <family val="0"/>
      </rPr>
      <t xml:space="preserve">
4.2023年9月    丽水学院三好学生。</t>
    </r>
  </si>
  <si>
    <t>徐滔</t>
  </si>
  <si>
    <t>口腔医学212</t>
  </si>
  <si>
    <t>群众</t>
  </si>
  <si>
    <t>伯温书院东11#409</t>
  </si>
  <si>
    <t>8/124</t>
  </si>
  <si>
    <t>3/30</t>
  </si>
  <si>
    <t>11,13</t>
  </si>
  <si>
    <t>1.2023年9月    丽水学院一等奖学金； 
2.2023年9月    丽水学院三好学生。</t>
  </si>
  <si>
    <t>李芳</t>
  </si>
  <si>
    <t>石湖书院东16#906</t>
  </si>
  <si>
    <t>5/124</t>
  </si>
  <si>
    <t>1/30</t>
  </si>
  <si>
    <t>10，15</t>
  </si>
  <si>
    <t>1.2023年9月   外研社•国才杯英语笔译竞赛一等奖（A类）（1/1）；
2.2023年9月   外研社•国才杯英语阅读比赛二等奖（A类）（1/1）；
2.2023年9月   丽水学院一等奖学金；
3.2023年9月   丽水学院三好学生。</t>
  </si>
  <si>
    <t>戴嘉胄</t>
  </si>
  <si>
    <t>口腔医学213</t>
  </si>
  <si>
    <t>德涵书院10#202</t>
  </si>
  <si>
    <t>3/124</t>
  </si>
  <si>
    <t>2/31</t>
  </si>
  <si>
    <t>9，14</t>
  </si>
  <si>
    <t>1.2023年5月    丽水学院优秀共青团员；
2.2023年6月    丽水学院第二届机能学实验技能竞赛三等奖 （C类）； 
3.2023年9月    丽水学院一等奖学金；
4.2023年9月    丽水学院三好学生。</t>
  </si>
  <si>
    <t>刘力萱</t>
  </si>
  <si>
    <t>口腔医学214</t>
  </si>
  <si>
    <t>德涵书院12#624</t>
  </si>
  <si>
    <t>18/124</t>
  </si>
  <si>
    <t>1/31</t>
  </si>
  <si>
    <t>11，5</t>
  </si>
  <si>
    <t>何若妍</t>
  </si>
  <si>
    <t>口腔医学222</t>
  </si>
  <si>
    <t xml:space="preserve">
22106120231</t>
  </si>
  <si>
    <t>石湖书院16#1214</t>
  </si>
  <si>
    <t>8/150</t>
  </si>
  <si>
    <t>2/38</t>
  </si>
  <si>
    <t>1.2022年11月   “中外传播杯”全国大学生英语阅读大赛一等奖；                                               2.2022年11月   丽水学院“清风廉韵守初心，青春献礼二十大”主题征文活动比赛二等奖；
3.2023年9月   丽水学院一等奖学金；
4.2023年9月   丽水学院三好学生。</t>
  </si>
  <si>
    <t>裘超然</t>
  </si>
  <si>
    <t>石湖书院5#201</t>
  </si>
  <si>
    <t>2/150</t>
  </si>
  <si>
    <t>3/38</t>
  </si>
  <si>
    <t>合格，良好</t>
  </si>
  <si>
    <t>9，15</t>
  </si>
  <si>
    <t>1.2023年9月   丽水学院一等奖学金；
2.2023年9月   丽水学院优秀学生干部。</t>
  </si>
  <si>
    <t>闫晓雪</t>
  </si>
  <si>
    <t>3/150</t>
  </si>
  <si>
    <t>1/38</t>
  </si>
  <si>
    <t>11,15</t>
  </si>
  <si>
    <t>徐曼</t>
  </si>
  <si>
    <t>口腔医学223</t>
  </si>
  <si>
    <t>伯温书院东15#110B</t>
  </si>
  <si>
    <t>5/150</t>
  </si>
  <si>
    <t>1.2022年11月   丽水学院校运动会团体一级方程式第一；
2.2022年11月   丽水学院广播体操比赛团体第二；
3.2023年9月   丽水学院一等奖学金；
5.2023年9月   丽水学院三好学生。</t>
  </si>
  <si>
    <t>傅秀铌</t>
  </si>
  <si>
    <t>口腔医学224</t>
  </si>
  <si>
    <t>石湖书院16#527</t>
  </si>
  <si>
    <t>11/150</t>
  </si>
  <si>
    <t>1/36</t>
  </si>
  <si>
    <t>1.2023年4月   丽水学院学风建设先进个人；                          2.2023年6月   丽水学院第十四届大学生电子商务竞赛三等奖（A类1/5）；
3.2023年9月   丽水学院一等奖学金；
4.2023年9月   丽水学院三好学生。</t>
  </si>
  <si>
    <t>姚宏宇</t>
  </si>
  <si>
    <t>德涵书院10#210</t>
  </si>
  <si>
    <t>37/119</t>
  </si>
  <si>
    <t>2/30</t>
  </si>
  <si>
    <t>13，15</t>
  </si>
  <si>
    <t>1.2022年11月    浙江省第七届民族传统体育运动会射弩立姿一等奖；
2.2022年11月    浙江省第七届民族传统体育运动会射弩传统弩混合团体二等奖；
3.2022年11月    浙江省第七届民族传统体育运动会射弩传统弩男子跪姿三等奖；
4.2022年11月    浙江省第七届民族传统体育运动会射弩标准弩男子跪姿三等奖。</t>
  </si>
  <si>
    <t>在体育竞赛上取得显著成绩：1.2022年11月    浙江省第七届民族传统体育运动会射弩立姿一等奖；
2.2022年11月    浙江省第七届民族传统体育运动会射弩传统弩混合团体二等奖；
3.2022年11月    浙江省第七届民族传统体育运动会射弩传统弩男子跪姿三等奖；
4.2022年11月    浙江省第七届民族传统体育运动会射弩标准弩男子跪姿三等奖。</t>
  </si>
  <si>
    <t>口腔专业联评1</t>
  </si>
  <si>
    <t>刘文艳</t>
  </si>
  <si>
    <t>石湖书院东16#1218</t>
  </si>
  <si>
    <t>12/150</t>
  </si>
  <si>
    <r>
      <rPr>
        <sz val="10.5"/>
        <color indexed="8"/>
        <rFont val="宋体"/>
        <family val="0"/>
      </rPr>
      <t>良好</t>
    </r>
  </si>
  <si>
    <r>
      <rPr>
        <sz val="10.5"/>
        <color indexed="8"/>
        <rFont val="宋体"/>
        <family val="0"/>
      </rPr>
      <t>优秀</t>
    </r>
  </si>
  <si>
    <r>
      <rPr>
        <sz val="10.5"/>
        <color indexed="8"/>
        <rFont val="宋体"/>
        <family val="0"/>
      </rPr>
      <t>10，13</t>
    </r>
  </si>
  <si>
    <t>口腔专业联评2</t>
  </si>
  <si>
    <t>周炜杰</t>
  </si>
  <si>
    <t>临床医学191</t>
  </si>
  <si>
    <t>伯温书院东11#506</t>
  </si>
  <si>
    <t>5/114</t>
  </si>
  <si>
    <t>15，11</t>
  </si>
  <si>
    <t>夏宇慧</t>
  </si>
  <si>
    <t>临床医学192</t>
  </si>
  <si>
    <t>石湖书院#710</t>
  </si>
  <si>
    <t>11/114</t>
  </si>
  <si>
    <t>1/28</t>
  </si>
  <si>
    <t>1.2023年5月   丽水学院临床技能比赛一等奖（c类）；
2.2023年9月   丽水学院一等奖学金；
3.2023年9月   丽水学院三好学生。</t>
  </si>
  <si>
    <t>叶小培</t>
  </si>
  <si>
    <t>临床医学193</t>
  </si>
  <si>
    <r>
      <rPr>
        <sz val="10"/>
        <color indexed="8"/>
        <rFont val="宋体"/>
        <family val="0"/>
      </rPr>
      <t>中共党员</t>
    </r>
  </si>
  <si>
    <r>
      <rPr>
        <sz val="10"/>
        <color indexed="8"/>
        <rFont val="宋体"/>
        <family val="0"/>
      </rPr>
      <t>石湖书院16＃806</t>
    </r>
  </si>
  <si>
    <r>
      <rPr>
        <sz val="10"/>
        <color indexed="8"/>
        <rFont val="宋体"/>
        <family val="0"/>
      </rPr>
      <t>12/114</t>
    </r>
  </si>
  <si>
    <r>
      <rPr>
        <sz val="10"/>
        <color indexed="8"/>
        <rFont val="宋体"/>
        <family val="0"/>
      </rPr>
      <t>良好</t>
    </r>
  </si>
  <si>
    <r>
      <rPr>
        <sz val="10"/>
        <color indexed="8"/>
        <rFont val="宋体"/>
        <family val="0"/>
      </rPr>
      <t>优秀</t>
    </r>
  </si>
  <si>
    <r>
      <rPr>
        <sz val="10"/>
        <color indexed="8"/>
        <rFont val="宋体"/>
        <family val="0"/>
      </rPr>
      <t>2，10</t>
    </r>
  </si>
  <si>
    <t>1.2023年9月 丽水学院一等奖学金
2.2023年9月 丽水学院三好学生</t>
  </si>
  <si>
    <t>王睿</t>
  </si>
  <si>
    <t>临床医学201</t>
  </si>
  <si>
    <t>石湖书院16#1124</t>
  </si>
  <si>
    <t>9/143</t>
  </si>
  <si>
    <t>1/33</t>
  </si>
  <si>
    <t>3,14</t>
  </si>
  <si>
    <t>1.2023年4月    丽水学院学风建设先进个人；
2.2023年9月    丽水学院一等奖学金；
3.2023年9月    丽水学院三好学生。</t>
  </si>
  <si>
    <t>夏文豪</t>
  </si>
  <si>
    <t>临床医学202</t>
  </si>
  <si>
    <t>伯温书院12#511</t>
  </si>
  <si>
    <t>2/143</t>
  </si>
  <si>
    <t>2/40</t>
  </si>
  <si>
    <t>1.2023年1月    全国2022“守护青春”防艾公益项目 （1/11） ； 
2.2022年11月   浙江省防治艾滋病性病爱心组织（1/11）；
3.2022年11月   浙江省艾滋病防治材料评比大赛铜奖（1/8）； 
4.2023年6月    丽水学院十佳大学生。</t>
  </si>
  <si>
    <t>叶子沁</t>
  </si>
  <si>
    <t>临床医学203</t>
  </si>
  <si>
    <t>伯温书院15#218B</t>
  </si>
  <si>
    <t>5/143</t>
  </si>
  <si>
    <t>1/40</t>
  </si>
  <si>
    <t>8，9</t>
  </si>
  <si>
    <t>1.2023年4月   全国学术英语词汇大赛三等奖（A类） （1/1） ；
2.2023年6月   浙江省第十八届“挑战杯”铜奖（A类） （3/6）；
3.2023年6月   丽水学院十佳大学生提名奖； 
4.2023年6月   丽水学院机能学竞赛三等奖。</t>
  </si>
  <si>
    <t>王莉月</t>
  </si>
  <si>
    <t>临床医学204</t>
  </si>
  <si>
    <t>德涵书院西12#302</t>
  </si>
  <si>
    <t>14/143</t>
  </si>
  <si>
    <t>4,5</t>
  </si>
  <si>
    <t>徐秋勤</t>
  </si>
  <si>
    <t>临床医学213</t>
  </si>
  <si>
    <t>伯温书院15#506b</t>
  </si>
  <si>
    <t>4/150</t>
  </si>
  <si>
    <t>1/42</t>
  </si>
  <si>
    <t>1.2023年8月   第八届全国大学生生命科学竞赛国家级三等奖（A类）（4/5） ；
2.2023年8月   丽水学院学风建设先进个人；  
3.2023年9月   丽水学院一等奖学金；
4.2023年9月   丽水学院三好学生。</t>
  </si>
  <si>
    <t>李毅</t>
  </si>
  <si>
    <t>伯温书院12#411</t>
  </si>
  <si>
    <t>7/150</t>
  </si>
  <si>
    <t>4/42</t>
  </si>
  <si>
    <t>1.2022年10月   丽水学院运动会跳远第一名 ；
2.2022年10月   丽水学院运动会羽毛球混双第二名；  
3.2023年9月   丽水学院一等奖学金；
4.2023年9月   丽水学院三好学生。</t>
  </si>
  <si>
    <t>肖雨乐</t>
  </si>
  <si>
    <t>伯温书院15#506</t>
  </si>
  <si>
    <t>2/42</t>
  </si>
  <si>
    <t>1.2023年7月   丽水学院优秀团员；
2.2023年6月   丽水学院学风先进个人
3.2023年9月   丽水学院一等奖学金 ；
4.2023年9月   丽水学院三好学生。</t>
  </si>
  <si>
    <t>林雪儿</t>
  </si>
  <si>
    <t>伯温书院15#506a</t>
  </si>
  <si>
    <t>3/42</t>
  </si>
  <si>
    <t>1.2023年5月   丽水学院优秀团干部；
2.2023年8月   丽水学院学风建设先进个人；
3.2023年9月   丽水学院一等奖学金 ；
4.2023年9月   丽水学院三好学生 。</t>
  </si>
  <si>
    <t>徐喆怡</t>
  </si>
  <si>
    <t>临床医学211</t>
  </si>
  <si>
    <t>德涵书院西8#121</t>
  </si>
  <si>
    <t>16/150</t>
  </si>
  <si>
    <t>9,9</t>
  </si>
  <si>
    <r>
      <t>1.2022年12月   丽水学院优秀志愿者
2.202</t>
    </r>
    <r>
      <rPr>
        <sz val="10"/>
        <rFont val="宋体"/>
        <family val="0"/>
      </rPr>
      <t>3年4月   丽水学院学风建设先进个人
3.2023年9月   丽水学院一等奖学金
4.2023年9月   丽水学院优秀学生干部</t>
    </r>
  </si>
  <si>
    <t>傅航</t>
  </si>
  <si>
    <t>临床医学222</t>
  </si>
  <si>
    <t>伯温书院11#205</t>
  </si>
  <si>
    <t>11/180</t>
  </si>
  <si>
    <t>1/45</t>
  </si>
  <si>
    <t>1.2023年1月   “中外传播杯”全国大学生英语阅读大赛一等奖；
2.2023年4月   丽水学院学风建设先进个人；
3.2023年9月   丽水学院一等奖学金；
4.2023年9月   丽水学院优秀学生干部。</t>
  </si>
  <si>
    <t>魏彤</t>
  </si>
  <si>
    <t>临床医学223</t>
  </si>
  <si>
    <t>伯温书院15#516A</t>
  </si>
  <si>
    <t>1/180</t>
  </si>
  <si>
    <t>9,13</t>
  </si>
  <si>
    <t>1.2023年5月   丽水学院优秀共青团员；
2.2023年9月   丽水学院一等奖学金；
3.2023年9月   丽水学院优秀学生干部。</t>
  </si>
  <si>
    <t>胡丹妮</t>
  </si>
  <si>
    <t>6/180</t>
  </si>
  <si>
    <t>2/45</t>
  </si>
  <si>
    <t>张媛</t>
  </si>
  <si>
    <t>临床医学224</t>
  </si>
  <si>
    <t>伯温书院15＃518A</t>
  </si>
  <si>
    <t>2/180</t>
  </si>
  <si>
    <t>10,15</t>
  </si>
  <si>
    <t>1.2023年4月   丽水学院学风建设先进个人；                          2.2023年9月   丽水学院一等奖学金；
3.2023年9月   丽水学院三好学生。</t>
  </si>
  <si>
    <t>金苗苗</t>
  </si>
  <si>
    <t>伯温书院东15#518B</t>
  </si>
  <si>
    <t>4/180</t>
  </si>
  <si>
    <t>10，14</t>
  </si>
  <si>
    <t>李秋香</t>
  </si>
  <si>
    <t>伯温书院15#518A</t>
  </si>
  <si>
    <t>5/180</t>
  </si>
  <si>
    <t>3/45</t>
  </si>
  <si>
    <t>1.2022年10月   丽水学院运动会广播体操二等奖；                          2.2023年9月   丽水学院一等奖学金；
3.2023年9月   丽水学院三好学生。</t>
  </si>
  <si>
    <t>张梦婷</t>
  </si>
  <si>
    <t>伯温书院15#514A</t>
  </si>
  <si>
    <t>15/180</t>
  </si>
  <si>
    <t>4，10</t>
  </si>
  <si>
    <t>1.2022年10月  丽水学院校运动会三人板鞋三等奖；
2.2023年5月   丽水学院三球联赛排球赛第一名；
3.2023年9月   丽水学院一等奖奖学金；
4.2023年9月   丽水学院三好学生。</t>
  </si>
  <si>
    <t>临床联评1</t>
  </si>
  <si>
    <t>孔德龙</t>
  </si>
  <si>
    <t>护理学201</t>
  </si>
  <si>
    <t>德涵书院9#110</t>
  </si>
  <si>
    <t>1/83</t>
  </si>
  <si>
    <t>3/41</t>
  </si>
  <si>
    <t>9,15</t>
  </si>
  <si>
    <t>1.2023年9月   丽水学院一等奖学金；
2.2023年9月   丽水学院优秀班干部。</t>
  </si>
  <si>
    <t>王懿瑶</t>
  </si>
  <si>
    <t>伯温书院15#109A</t>
  </si>
  <si>
    <t>6/83</t>
  </si>
  <si>
    <t>1/41</t>
  </si>
  <si>
    <t>叶奕昂</t>
  </si>
  <si>
    <t>护理学211</t>
  </si>
  <si>
    <t>伯温书院东10#411</t>
  </si>
  <si>
    <t>4/86</t>
  </si>
  <si>
    <t>1.2023年5月   浙江省第十八届挑战杯铜奖 （A类）（6/8）
2.2023年9月   丽水学院一等奖学金
3.2023年9月   丽水学院三好学生
4.2023年4月   丽水学院优秀共青团员</t>
  </si>
  <si>
    <t>蓝川卉</t>
  </si>
  <si>
    <t>护理学212</t>
  </si>
  <si>
    <t>伯温书院15#310a</t>
  </si>
  <si>
    <t>1/86</t>
  </si>
  <si>
    <t>2/46</t>
  </si>
  <si>
    <t>5，12</t>
  </si>
  <si>
    <t>1.2023年8月   浙江省第18届挑战杯大学生课外学术科技作品竞赛黑科技专项赛银奖（A类)（7/7）；
2.2023年6月   丽水学院学风建设先进个人；
3.2023年9月   丽水学院一等奖学金；
4.2023年9月   丽水学院三好学生。</t>
  </si>
  <si>
    <t>虞林嘉</t>
  </si>
  <si>
    <t>护理学221</t>
  </si>
  <si>
    <t>伯温书院15#315B</t>
  </si>
  <si>
    <t>20/150</t>
  </si>
  <si>
    <t>1.2023年4月   丽水学院优秀团员；                          2.2023年9月   丽水学院一等奖学金；
3.2023年9月   丽水学院优秀学生干部。</t>
  </si>
  <si>
    <t>金琳</t>
  </si>
  <si>
    <t>护理学222</t>
  </si>
  <si>
    <t>伯温书院东15#418A</t>
  </si>
  <si>
    <t>0.0533</t>
  </si>
  <si>
    <r>
      <rPr>
        <sz val="10.5"/>
        <color indexed="8"/>
        <rFont val="宋体"/>
        <family val="0"/>
      </rPr>
      <t>1/39</t>
    </r>
  </si>
  <si>
    <r>
      <rPr>
        <sz val="10.5"/>
        <color indexed="8"/>
        <rFont val="宋体"/>
        <family val="0"/>
      </rPr>
      <t>良好</t>
    </r>
  </si>
  <si>
    <r>
      <rPr>
        <sz val="10.5"/>
        <color indexed="8"/>
        <rFont val="宋体"/>
        <family val="0"/>
      </rPr>
      <t>合格</t>
    </r>
  </si>
  <si>
    <r>
      <rPr>
        <sz val="10.5"/>
        <color indexed="8"/>
        <rFont val="宋体"/>
        <family val="0"/>
      </rPr>
      <t>11，16</t>
    </r>
  </si>
  <si>
    <t>周志辉</t>
  </si>
  <si>
    <t>护理学224</t>
  </si>
  <si>
    <t>石湖书院16#1101</t>
  </si>
  <si>
    <t>5/36</t>
  </si>
  <si>
    <t>1.2023年5月   丽水学院“以陶为师感悟打卡”知识竞赛比赛一等奖；
2.2023年6月   丽水学院2023年“书海飘香”读书节“我与图书馆的故事”征文比赛优秀奖；
3.2023年9月   丽水学院一等奖学金；
4.2023年9月   丽水学院三好学生。</t>
  </si>
  <si>
    <t>朱苏晨</t>
  </si>
  <si>
    <t>伯温书院15＃511B</t>
  </si>
  <si>
    <t>3/36</t>
  </si>
  <si>
    <t>10，13</t>
  </si>
  <si>
    <t>1.2023年4月   全国学术英语词汇竞赛优胜奖（B类）；
2.2023年6月    丽水学院第二届机能学实验技能竞赛三等奖 （C类）；
3.2023年9月   丽水学院一等奖学金；
4.2023年9月   丽水学院三好学生。</t>
  </si>
  <si>
    <t>麻雨茜</t>
  </si>
  <si>
    <t>石湖书院16#1011</t>
  </si>
  <si>
    <t>6/150</t>
  </si>
  <si>
    <t>11，14</t>
  </si>
  <si>
    <t>1.2022年10月   丽水学院“泼墨挥毫迎未来”书法比赛获三等奖；
2.2023年4月   丽水学院学风建设先进个人；
3.2023年9月   丽水学院一等奖学金；
4.2023年9月   丽水学院三好学生。</t>
  </si>
  <si>
    <t>吴伊蕊</t>
  </si>
  <si>
    <t>伯温书院15#308A</t>
  </si>
  <si>
    <t>7/86</t>
  </si>
  <si>
    <t>4/46</t>
  </si>
  <si>
    <t>1.2023年5月   浙江省第十八届挑战杯铜奖 （A类）（4/8）；
2.2023年9月   丽水学院一等奖学金；
3.2023年9月   丽水学院三好学生。</t>
  </si>
  <si>
    <t>护理学联评1</t>
  </si>
  <si>
    <t>蔡依琳</t>
  </si>
  <si>
    <t>护理学（中外合作）201</t>
  </si>
  <si>
    <t>实习</t>
  </si>
  <si>
    <t>11/86</t>
  </si>
  <si>
    <t>1.2022年10月   丽水学院临床护理技能单项竞赛二等奖；
2.2022年11月   第五届健康与护理项目书设计大赛三等奖（C类）（1/3）；
3.2023年9月   丽水学院一等奖学金；
4.2023年9月   丽水学院三好学生。</t>
  </si>
  <si>
    <t>陈玉纯</t>
  </si>
  <si>
    <t>护理学（中外合办）203</t>
  </si>
  <si>
    <t>伯温书院15#415A</t>
  </si>
  <si>
    <t>9/86</t>
  </si>
  <si>
    <t xml:space="preserve"> 1/29</t>
  </si>
  <si>
    <t>俞依然</t>
  </si>
  <si>
    <t>护理学（中外合作）212</t>
  </si>
  <si>
    <t>伯温书院15#408B</t>
  </si>
  <si>
    <t>8/88</t>
  </si>
  <si>
    <t>0.0909</t>
  </si>
  <si>
    <t>0.0667</t>
  </si>
  <si>
    <t>15，15</t>
  </si>
  <si>
    <t>1.2023年4月   全国学术英语词汇竞赛优胜奖（B类）（1/1）；
2.2023年4月   丽水学院学风建设先进个人；
3.2023年9月   丽水学院一等奖学金；
5.2023年9月   丽水学院三好学生。</t>
  </si>
  <si>
    <t>张依婷</t>
  </si>
  <si>
    <t>护理学（中外合作）213</t>
  </si>
  <si>
    <t>伯温书院15#409B</t>
  </si>
  <si>
    <t>10/88</t>
  </si>
  <si>
    <t>8，15</t>
  </si>
  <si>
    <t>1.2023年5月   丽水学院第46届运动会健身气功团体第六名;
2.2023年9月   丽水学院一等奖学金；
3.2023年9月   丽水学院三好学生。</t>
  </si>
  <si>
    <t>邬馨益</t>
  </si>
  <si>
    <t>护理学（中外合作）211</t>
  </si>
  <si>
    <t>21106100126</t>
  </si>
  <si>
    <t>伯温书院15#401B</t>
  </si>
  <si>
    <t>11/88</t>
  </si>
  <si>
    <t>0.1034</t>
  </si>
  <si>
    <t>1.2023年5月   全国大学生英语竞赛C类二等奖（B类）；
2.2022年10月   "外研社·国才杯" 全国英语阅读大赛校级初赛二等奖 （C类）；
3.2023年9月   丽水学院一等奖学金。
4.2023年9月   丽水学院优秀学生干部。</t>
  </si>
  <si>
    <t>护理学（中外合作）联评1</t>
  </si>
  <si>
    <t>周铁女</t>
  </si>
  <si>
    <t>康复治疗学20</t>
  </si>
  <si>
    <t>1/20</t>
  </si>
  <si>
    <t>0.0500</t>
  </si>
  <si>
    <t>1.2023年4月   全国学术英语词汇竞赛优胜奖（B类）（1/1）；
2.2023年8月   浙江省康复技能大赛铜奖（B类）（1/4）；
3.2022年12月   丽水学院第八届“互联网+”大学生创新创业大赛金奖（A类）（4/14）；
4.2023年9月   丽水学院一等奖学金。</t>
  </si>
  <si>
    <t>潘春秀</t>
  </si>
  <si>
    <t>康复治疗学21</t>
  </si>
  <si>
    <t>伯温书院15#314A</t>
  </si>
  <si>
    <t>2/18</t>
  </si>
  <si>
    <t>1.2023年4月   丽水学院优秀共青团员；
2.2023年4月   丽水学院学风建设先进个人；
3.2023年9月   丽水学院一等奖学金；
4.2023年9月   丽水学院三好学生。</t>
  </si>
  <si>
    <t>刘子荷</t>
  </si>
  <si>
    <t>康复治疗学22</t>
  </si>
  <si>
    <t>石湖书院16#1219</t>
  </si>
  <si>
    <t>1/54</t>
  </si>
  <si>
    <t>9，8</t>
  </si>
  <si>
    <t>1.2023年4月   全国大学生英语词汇竞赛优胜奖（B类）（1/1）；
2.2023年6月   外教社·词达人杯 丽水学院英语词汇能力大赛二等奖（C类）（1/1）；
3.2023年9月   丽水学院一等奖学金；
4.2023年9月   丽水学院优秀班干部。</t>
  </si>
  <si>
    <t>吴晓璠</t>
  </si>
  <si>
    <t>伯温书院东15#309B</t>
  </si>
  <si>
    <t>2/54</t>
  </si>
  <si>
    <t>1.2023年5月   丽水学院优秀共青团员；
2.2023年5月   丽水学院第46届体育运动会健美操比赛第二名；
3.2023年9月   丽水学院一等奖学金；
4.2023年9月   丽水学院三好学生。</t>
  </si>
  <si>
    <t>全院联评1</t>
  </si>
  <si>
    <t>翁子健</t>
  </si>
  <si>
    <r>
      <t>伯温书院12</t>
    </r>
    <r>
      <rPr>
        <sz val="10"/>
        <rFont val="宋体"/>
        <family val="0"/>
      </rPr>
      <t>#506</t>
    </r>
  </si>
  <si>
    <t>12/143</t>
  </si>
  <si>
    <t>3/40</t>
  </si>
  <si>
    <t>1.2023年4月    丽水学院学风建设先进个人；
2.2023年4月    丽水学院学风建设优秀寝室；
3.2023年9月    丽水学院一等奖学金；
4.2023年9月    丽水学院三好学生。</t>
  </si>
  <si>
    <t>全院联评2</t>
  </si>
  <si>
    <t>填报人：</t>
  </si>
  <si>
    <t>分管领导：</t>
  </si>
  <si>
    <t>注：1.该表格为学生申请依据，请二级学院认真审核，由分管领导签字后上报学生处；2.表格中序号要与初审表中的序号一致,一学院一份；3.突出表现是指学习成绩在20%-50%（适用第9条）的学生在社会实践、创新创业、学科竞赛、科研及精神文明建设等方面的突出表现。</t>
  </si>
  <si>
    <r>
      <t xml:space="preserve"> 浙江省政府奖学金申请学生情况一览表（2022版）</t>
    </r>
    <r>
      <rPr>
        <b/>
        <sz val="18"/>
        <color indexed="10"/>
        <rFont val="宋体"/>
        <family val="0"/>
      </rPr>
      <t>（不符合条件名单）</t>
    </r>
  </si>
  <si>
    <t>梁艳莹</t>
  </si>
  <si>
    <t>伯温书院东10#211</t>
  </si>
  <si>
    <t>22/150</t>
  </si>
  <si>
    <t>1.2023年5月   第八届全国学术英语词汇竞赛国家级三等奖（B类）（1/1)；
2.2023年9月   丽水学院一等奖学金；
3.2023年9月   丽水学院三好学生；
4.2023年9月   外研社•国才杯英语笔译竞赛一等奖（A类）（1/1）。</t>
  </si>
  <si>
    <t>符合条件，名额有限</t>
  </si>
  <si>
    <t>王毓晖</t>
  </si>
  <si>
    <t>口腔医学211</t>
  </si>
  <si>
    <t>石湖书院16#903</t>
  </si>
  <si>
    <t>15/124</t>
  </si>
  <si>
    <t>1.2023年4月   外研社国才杯英语阅读大赛三等奖 （B类）；
2.2023年9月   丽水学院一等奖学金；
3.2023年9月   丽水学院优秀学生干部。</t>
  </si>
  <si>
    <t>黄子莹</t>
  </si>
  <si>
    <t>临床医学194</t>
  </si>
  <si>
    <t>石湖书院16#918</t>
  </si>
  <si>
    <t>17/114</t>
  </si>
  <si>
    <t>2/28</t>
  </si>
  <si>
    <t>4,9</t>
  </si>
  <si>
    <t>1.2023年5月    丽水学院学风先进个人； 
2.2022年9月    丽水学院一等奖学金；
3.2022年9月    丽水学院三好学生。</t>
  </si>
  <si>
    <t>兰竣文</t>
  </si>
  <si>
    <t>我</t>
  </si>
  <si>
    <t>东12#305</t>
  </si>
  <si>
    <t>25/143</t>
  </si>
  <si>
    <t>7/33</t>
  </si>
  <si>
    <t>1.2023年9月 丽水学院二等奖学金；                   2.2023年9月 丽水学院三好学生；                     3.2022年10月 校第45届运动会引体向上第一名；</t>
  </si>
  <si>
    <t>胡欣雅</t>
  </si>
  <si>
    <t>石湖书院16#1233</t>
  </si>
  <si>
    <t>20/124</t>
  </si>
  <si>
    <t>0.1613</t>
  </si>
  <si>
    <t>0.0322</t>
  </si>
  <si>
    <t>10,14</t>
  </si>
  <si>
    <r>
      <t xml:space="preserve">1.2023年5月    丽水学院学风先进个人； 
</t>
    </r>
    <r>
      <rPr>
        <sz val="10"/>
        <color indexed="10"/>
        <rFont val="宋体"/>
        <family val="0"/>
      </rPr>
      <t>2.2022年9月    丽水学院二等奖学金；</t>
    </r>
    <r>
      <rPr>
        <sz val="10"/>
        <rFont val="宋体"/>
        <family val="0"/>
      </rPr>
      <t xml:space="preserve">
3.2022年9月    丽水学院三好学生；
4.2022年12月    丽水学院互联网+学科竞赛铜奖（A类）（1/6）。</t>
    </r>
  </si>
  <si>
    <t>林彤忻</t>
  </si>
  <si>
    <t>石湖书院16#712</t>
  </si>
  <si>
    <t>18/114</t>
  </si>
  <si>
    <t>3/28</t>
  </si>
  <si>
    <r>
      <t xml:space="preserve">1.2023年5月   丽水学院临床技能比赛二等奖（c类）；
</t>
    </r>
    <r>
      <rPr>
        <sz val="10"/>
        <color indexed="10"/>
        <rFont val="宋体"/>
        <family val="0"/>
      </rPr>
      <t>2.2023年9月   丽水学院二等奖学金</t>
    </r>
    <r>
      <rPr>
        <sz val="10"/>
        <rFont val="宋体"/>
        <family val="0"/>
      </rPr>
      <t>；
3.2023年9月   丽水学院三好学生。</t>
    </r>
  </si>
  <si>
    <t>陈允馨</t>
  </si>
  <si>
    <t>石湖书院16#631</t>
  </si>
  <si>
    <t>14/114</t>
  </si>
  <si>
    <t>5/29</t>
  </si>
  <si>
    <t>7，10</t>
  </si>
  <si>
    <t>韩逾</t>
  </si>
  <si>
    <t>伯温书院东12#504</t>
  </si>
  <si>
    <t>17/143</t>
  </si>
  <si>
    <t>2/32</t>
  </si>
  <si>
    <r>
      <t xml:space="preserve">1.2022年10月 丽水学院第45届体育运动会100m甲组男子第一名；
2.2022年10月 丽水学院第45届体育运动会异程接力甲组男子第一名。
</t>
    </r>
    <r>
      <rPr>
        <sz val="10"/>
        <color indexed="10"/>
        <rFont val="宋体"/>
        <family val="0"/>
      </rPr>
      <t>3.2023年9月    丽水学院二等奖学金；</t>
    </r>
    <r>
      <rPr>
        <sz val="10"/>
        <rFont val="宋体"/>
        <family val="0"/>
      </rPr>
      <t xml:space="preserve">
4.2023年9月    优秀学生干部。</t>
    </r>
  </si>
  <si>
    <t>吴雅琳</t>
  </si>
  <si>
    <t>石湖书院16#820</t>
  </si>
  <si>
    <t>7/143</t>
  </si>
  <si>
    <t>5/33</t>
  </si>
  <si>
    <r>
      <t xml:space="preserve">1.2022年11月     丽水学院第七届医学知识竞赛专业组三等奖；
</t>
    </r>
    <r>
      <rPr>
        <sz val="10"/>
        <color indexed="10"/>
        <rFont val="宋体"/>
        <family val="0"/>
      </rPr>
      <t>2.2023年9月    丽水学院二等奖学金；</t>
    </r>
    <r>
      <rPr>
        <sz val="10"/>
        <rFont val="宋体"/>
        <family val="0"/>
      </rPr>
      <t xml:space="preserve">
3.2023年9月    丽水学院三好学生。</t>
    </r>
  </si>
  <si>
    <t>刘丹</t>
  </si>
  <si>
    <r>
      <rPr>
        <sz val="10"/>
        <color indexed="8"/>
        <rFont val="宋体"/>
        <family val="0"/>
      </rPr>
      <t>本科</t>
    </r>
  </si>
  <si>
    <t>德涵书院西12#424</t>
  </si>
  <si>
    <r>
      <rPr>
        <sz val="10"/>
        <color indexed="8"/>
        <rFont val="宋体"/>
        <family val="0"/>
      </rPr>
      <t>8/143</t>
    </r>
  </si>
  <si>
    <r>
      <rPr>
        <sz val="10"/>
        <color indexed="8"/>
        <rFont val="宋体"/>
        <family val="0"/>
      </rPr>
      <t>免测</t>
    </r>
  </si>
  <si>
    <r>
      <rPr>
        <sz val="10"/>
        <color indexed="8"/>
        <rFont val="宋体"/>
        <family val="0"/>
      </rPr>
      <t>良好</t>
    </r>
  </si>
  <si>
    <r>
      <rPr>
        <sz val="10"/>
        <color indexed="8"/>
        <rFont val="宋体"/>
        <family val="0"/>
      </rPr>
      <t>9，6</t>
    </r>
  </si>
  <si>
    <r>
      <t xml:space="preserve">1.2022年6月    “变废为宝--解剖结构制作”学科竞赛一等奖（C类）（1/10）；
</t>
    </r>
    <r>
      <rPr>
        <sz val="10"/>
        <color indexed="10"/>
        <rFont val="宋体"/>
        <family val="0"/>
      </rPr>
      <t>2.2023年9月    丽水学院二等奖学金；</t>
    </r>
    <r>
      <rPr>
        <sz val="10"/>
        <color indexed="8"/>
        <rFont val="宋体"/>
        <family val="0"/>
      </rPr>
      <t xml:space="preserve">
3.2023年9月    丽水学院三好学生。</t>
    </r>
  </si>
  <si>
    <t>彭之云</t>
  </si>
  <si>
    <t>石湖书院东五#110</t>
  </si>
  <si>
    <t>19/143</t>
  </si>
  <si>
    <t>10，10</t>
  </si>
  <si>
    <r>
      <t xml:space="preserve">1.2022年11月   丽水学院第八届国际“互联网+”大学生创新创业大赛金奖(A类)（5/12） ； 
2.2023年6月   丽水学院第二届机能学实验技能竞赛二等奖；
</t>
    </r>
    <r>
      <rPr>
        <sz val="10"/>
        <color indexed="10"/>
        <rFont val="宋体"/>
        <family val="0"/>
      </rPr>
      <t>3.2023年9月    丽水学院二等奖学金；</t>
    </r>
    <r>
      <rPr>
        <sz val="10"/>
        <color indexed="8"/>
        <rFont val="宋体"/>
        <family val="0"/>
      </rPr>
      <t xml:space="preserve">
4.2023年9月    丽水学院三好学生。</t>
    </r>
  </si>
  <si>
    <t>张紫怡</t>
  </si>
  <si>
    <t>临床医学212</t>
  </si>
  <si>
    <t>伯温书院东15#505B</t>
  </si>
  <si>
    <r>
      <t xml:space="preserve">1.2023年4月   丽水学院优秀团员；
</t>
    </r>
    <r>
      <rPr>
        <sz val="10"/>
        <color indexed="10"/>
        <rFont val="宋体"/>
        <family val="0"/>
      </rPr>
      <t>2.2023年9月   丽水学院二等奖学金 ；</t>
    </r>
    <r>
      <rPr>
        <sz val="10"/>
        <color indexed="8"/>
        <rFont val="宋体"/>
        <family val="0"/>
      </rPr>
      <t xml:space="preserve">
4.2023年9月   丽水学院三好学生。</t>
    </r>
  </si>
  <si>
    <t>吴静</t>
  </si>
  <si>
    <t>伯温书院15#507b</t>
  </si>
  <si>
    <t xml:space="preserve">7/42
</t>
  </si>
  <si>
    <r>
      <t>1.2023年9月   丽水学院二等奖学金</t>
    </r>
    <r>
      <rPr>
        <sz val="10"/>
        <color indexed="8"/>
        <rFont val="宋体"/>
        <family val="0"/>
      </rPr>
      <t xml:space="preserve">
2.2023年5月   第十四届浙江省大学生医学技术技能大赛(临床医学专业赛道)丽水学院选拔赛荣获最美自愿者
3.2023年6月   丽水学院龙舟运动协会龙舟定向越野比赛三等奖
4.2023年10月   外研社•国才杯英语阅读大赛三等奖（A类）（1/1）</t>
    </r>
  </si>
  <si>
    <t>鲍月影</t>
  </si>
  <si>
    <t>8/42</t>
  </si>
  <si>
    <r>
      <t xml:space="preserve">1.2023年8月   丽水学院学风建设先进个人；
</t>
    </r>
    <r>
      <rPr>
        <sz val="10"/>
        <color indexed="10"/>
        <rFont val="宋体"/>
        <family val="0"/>
      </rPr>
      <t>2.2023年9月   丽水学院二等奖学金 ；</t>
    </r>
    <r>
      <rPr>
        <sz val="10"/>
        <color indexed="8"/>
        <rFont val="宋体"/>
        <family val="0"/>
      </rPr>
      <t xml:space="preserve">
3.2023年9月   丽水学院优秀学生干部 </t>
    </r>
  </si>
  <si>
    <t>李颖</t>
  </si>
  <si>
    <t>临床医学214</t>
  </si>
  <si>
    <t>伯温书院15#303B</t>
  </si>
  <si>
    <t>0.0200</t>
  </si>
  <si>
    <t>0.0263</t>
  </si>
  <si>
    <r>
      <t xml:space="preserve">1.2023年2月   第八届互联网+大学生创新创业大赛金奖                 2.2023年5月   2022学年优秀共青团员                     </t>
    </r>
    <r>
      <rPr>
        <sz val="10"/>
        <color indexed="10"/>
        <rFont val="宋体"/>
        <family val="0"/>
      </rPr>
      <t>3.2023年9月   丽水学院二等奖学金</t>
    </r>
    <r>
      <rPr>
        <sz val="10"/>
        <rFont val="宋体"/>
        <family val="0"/>
      </rPr>
      <t xml:space="preserve">                           4.2023年9月   丽水学院三好学生</t>
    </r>
  </si>
  <si>
    <t>周之琪</t>
  </si>
  <si>
    <t>伯温书院15#509A</t>
  </si>
  <si>
    <t>9/150</t>
  </si>
  <si>
    <t>0.0600</t>
  </si>
  <si>
    <t>15，6</t>
  </si>
  <si>
    <r>
      <t xml:space="preserve">1.2022年5月   全国大学生英语竞赛初赛二等奖（C类）
2.2023年8月   丽水学院学风建设先进个人；
</t>
    </r>
    <r>
      <rPr>
        <sz val="10"/>
        <color indexed="10"/>
        <rFont val="宋体"/>
        <family val="0"/>
      </rPr>
      <t>3.2023年9月   丽水学院二等奖学金；</t>
    </r>
    <r>
      <rPr>
        <sz val="10"/>
        <rFont val="宋体"/>
        <family val="0"/>
      </rPr>
      <t xml:space="preserve">
4.2023年9月   丽水学院三好学生。</t>
    </r>
  </si>
  <si>
    <t>叶羽彤</t>
  </si>
  <si>
    <t>德涵书院西12#620</t>
  </si>
  <si>
    <t>26/150</t>
  </si>
  <si>
    <t>4，12</t>
  </si>
  <si>
    <r>
      <t xml:space="preserve">1、2023年9月   丽水学院二等奖学金                           </t>
    </r>
    <r>
      <rPr>
        <sz val="10"/>
        <color indexed="8"/>
        <rFont val="宋体"/>
        <family val="0"/>
      </rPr>
      <t>2、2022年校运动会跳远第六名</t>
    </r>
  </si>
  <si>
    <t>没有校级荣誉</t>
  </si>
  <si>
    <t>骆思颖</t>
  </si>
  <si>
    <t>口腔医学221</t>
  </si>
  <si>
    <t>石湖书院16#1113</t>
  </si>
  <si>
    <t>29/150</t>
  </si>
  <si>
    <t>0.1933</t>
  </si>
  <si>
    <t>4/38</t>
  </si>
  <si>
    <t>0.1053</t>
  </si>
  <si>
    <r>
      <t xml:space="preserve">1.2022年9月   丽水学院军训模范寝室；
2.2023年4月   丽水学院学风建设优秀寝室；
</t>
    </r>
    <r>
      <rPr>
        <sz val="10"/>
        <color indexed="10"/>
        <rFont val="宋体"/>
        <family val="0"/>
      </rPr>
      <t>3.2023年9月   丽水学院二等奖学金；</t>
    </r>
    <r>
      <rPr>
        <sz val="10"/>
        <rFont val="宋体"/>
        <family val="0"/>
      </rPr>
      <t xml:space="preserve">
4.2023年9月   丽水学院三好学生。</t>
    </r>
  </si>
  <si>
    <t>胡昆俊</t>
  </si>
  <si>
    <t>伯温书院</t>
  </si>
  <si>
    <t>5/38</t>
  </si>
  <si>
    <r>
      <t xml:space="preserve">1.2022年9月   丽水学院军训模范寝室；
2.2022年9月   丽水学院军训优秀标兵；
</t>
    </r>
    <r>
      <rPr>
        <sz val="10"/>
        <color indexed="10"/>
        <rFont val="宋体"/>
        <family val="0"/>
      </rPr>
      <t>3.2023年9月   丽水学院二等奖学金；</t>
    </r>
    <r>
      <rPr>
        <sz val="10"/>
        <rFont val="宋体"/>
        <family val="0"/>
      </rPr>
      <t xml:space="preserve">
4.2023年9月   丽水学院三好学生。</t>
    </r>
  </si>
  <si>
    <t>雷婷婷</t>
  </si>
  <si>
    <t>石湖学院16＃1215</t>
  </si>
  <si>
    <t>21/150</t>
  </si>
  <si>
    <r>
      <t>1.2023年9月   丽水学院二等奖学金</t>
    </r>
    <r>
      <rPr>
        <sz val="10"/>
        <rFont val="宋体"/>
        <family val="0"/>
      </rPr>
      <t>；
2.2023年9月   丽水学院优秀学生干部。</t>
    </r>
  </si>
  <si>
    <t>李佳蔓</t>
  </si>
  <si>
    <t>15/150</t>
  </si>
  <si>
    <t>0.1</t>
  </si>
  <si>
    <t>0.0526</t>
  </si>
  <si>
    <t>1.2022年10月   丽水学院优秀共青团员；
2.2023年4月   丽水学院学风先进个人；
3.2023年9月   丽水学院一等奖学金；
4.2023年9月   丽水学院优秀学生干部。</t>
  </si>
  <si>
    <t>高馨</t>
  </si>
  <si>
    <t>德涵书院西11#525</t>
  </si>
  <si>
    <t>17/86</t>
  </si>
  <si>
    <t>2,7</t>
  </si>
  <si>
    <r>
      <t xml:space="preserve">1.2023年5月   浙江省第十八届挑战杯铜奖 （A类）（3/8）
</t>
    </r>
    <r>
      <rPr>
        <sz val="10"/>
        <color indexed="10"/>
        <rFont val="宋体"/>
        <family val="0"/>
      </rPr>
      <t>2.2023年9月   丽水学院二等奖学金</t>
    </r>
    <r>
      <rPr>
        <sz val="10"/>
        <rFont val="宋体"/>
        <family val="0"/>
      </rPr>
      <t xml:space="preserve">
3.2023年9月   丽水学院优秀学生干部
4.2023年4月   丽水学院2023暑期社会实践活动先进个人</t>
    </r>
  </si>
  <si>
    <t>赖思嘉</t>
  </si>
  <si>
    <t>伯温书院15#301b</t>
  </si>
  <si>
    <t>5/46</t>
  </si>
  <si>
    <r>
      <t>1.2023年9月   丽水学院二等奖学金；</t>
    </r>
    <r>
      <rPr>
        <sz val="10"/>
        <rFont val="宋体"/>
        <family val="0"/>
      </rPr>
      <t xml:space="preserve">
2.2023年9月   丽水学院三好学生。</t>
    </r>
  </si>
  <si>
    <t>朱时杰</t>
  </si>
  <si>
    <t>伯温书院15#212B</t>
  </si>
  <si>
    <t>55/119</t>
  </si>
  <si>
    <t>5/30</t>
  </si>
  <si>
    <t>10，16</t>
  </si>
  <si>
    <t>1.2022年12月    获得国家实用新型专利第一署名；
2.2022年11月    浙江省第七届民族传统体育运动会“珍珠球”一等奖；
3.2023年9月    优秀学生干部。</t>
  </si>
  <si>
    <t>在科研、体育竞赛上取得显著成绩：1.2022年12月    获得国家实用新型专利第一署名
2.2022年11月    浙江省第七届民族传统体育运动会“珍珠球”一等奖</t>
  </si>
  <si>
    <t>沈希媛</t>
  </si>
  <si>
    <t>石湖书院16#1215</t>
  </si>
  <si>
    <t>合格、优秀</t>
  </si>
  <si>
    <t>杨灿</t>
  </si>
  <si>
    <t>伯温书院东15#511B</t>
  </si>
  <si>
    <t>36/180</t>
  </si>
  <si>
    <t>5/45</t>
  </si>
  <si>
    <t>0.1111</t>
  </si>
  <si>
    <t>8，10</t>
  </si>
  <si>
    <t>杨翔鹭</t>
  </si>
  <si>
    <t>护理学202</t>
  </si>
  <si>
    <t>伯温书院15#114A</t>
  </si>
  <si>
    <t>3/83</t>
  </si>
  <si>
    <t>15，10</t>
  </si>
  <si>
    <r>
      <t xml:space="preserve">1.2023年10月    丽水学院丽院之星；
</t>
    </r>
    <r>
      <rPr>
        <sz val="10"/>
        <color indexed="10"/>
        <rFont val="宋体"/>
        <family val="0"/>
      </rPr>
      <t>2.2023年9月    丽水学院二等奖学金；</t>
    </r>
    <r>
      <rPr>
        <sz val="10"/>
        <rFont val="宋体"/>
        <family val="0"/>
      </rPr>
      <t xml:space="preserve">
3.2023年9月    丽水学院三好学生。</t>
    </r>
  </si>
  <si>
    <t>雷丽昱</t>
  </si>
  <si>
    <t>预备党员</t>
  </si>
  <si>
    <t>4/83</t>
  </si>
  <si>
    <t>4/41</t>
  </si>
  <si>
    <r>
      <t>1.2023年4月   丽水学院学风建设先进个人；
2.</t>
    </r>
    <r>
      <rPr>
        <sz val="10"/>
        <color indexed="10"/>
        <rFont val="宋体"/>
        <family val="0"/>
      </rPr>
      <t>2023年9月   丽水学院二等奖学金；</t>
    </r>
    <r>
      <rPr>
        <sz val="10"/>
        <color indexed="8"/>
        <rFont val="宋体"/>
        <family val="0"/>
      </rPr>
      <t xml:space="preserve">
3.2023年9月   丽水学院三好学生。</t>
    </r>
  </si>
  <si>
    <t>陆连香</t>
  </si>
  <si>
    <t>康复22</t>
  </si>
  <si>
    <t>22103280127</t>
  </si>
  <si>
    <t>伯温书院东8#305</t>
  </si>
  <si>
    <t>4/54</t>
  </si>
  <si>
    <t>0.0741</t>
  </si>
  <si>
    <t>7/54</t>
  </si>
  <si>
    <t>0.1296</t>
  </si>
  <si>
    <t>良好，优秀</t>
  </si>
  <si>
    <r>
      <t>1.2023年09月   丽水学院二等奖学金</t>
    </r>
    <r>
      <rPr>
        <sz val="10"/>
        <rFont val="宋体"/>
        <family val="0"/>
      </rPr>
      <t xml:space="preserve">
2.2023年05月   丽水学院第46届体育运动会气功比赛第六名</t>
    </r>
  </si>
  <si>
    <t>王嘉璐</t>
  </si>
  <si>
    <t>伯温书院15#112b</t>
  </si>
  <si>
    <t>8,18</t>
  </si>
  <si>
    <r>
      <t>1.</t>
    </r>
    <r>
      <rPr>
        <sz val="10"/>
        <color indexed="10"/>
        <rFont val="宋体"/>
        <family val="0"/>
      </rPr>
      <t>2023年9月   丽水学院二等奖学金；</t>
    </r>
    <r>
      <rPr>
        <sz val="10"/>
        <rFont val="宋体"/>
        <family val="0"/>
      </rPr>
      <t xml:space="preserve">
2.2023年9月   丽水学院三好学生。</t>
    </r>
  </si>
  <si>
    <t>朱心悦</t>
  </si>
  <si>
    <t>伯温书院15#407B</t>
  </si>
  <si>
    <t>17/88</t>
  </si>
  <si>
    <t>15,15</t>
  </si>
  <si>
    <r>
      <t xml:space="preserve">1.2022年11月   丽水学院"第五届健康与护理项目设计大赛"二等奖（C类）（4/4）；
2.2023年4月   丽水学院学风建设先进个人；
</t>
    </r>
    <r>
      <rPr>
        <sz val="10"/>
        <color indexed="10"/>
        <rFont val="宋体"/>
        <family val="0"/>
      </rPr>
      <t>3.2023年9月   丽水学院二等奖学金；</t>
    </r>
    <r>
      <rPr>
        <sz val="10"/>
        <rFont val="宋体"/>
        <family val="0"/>
      </rPr>
      <t xml:space="preserve">
4.2023年9月   丽水学院三好学生。</t>
    </r>
  </si>
  <si>
    <t>蒋汝锦</t>
  </si>
  <si>
    <t>14/88</t>
  </si>
  <si>
    <t>0.1591</t>
  </si>
  <si>
    <r>
      <t xml:space="preserve">1.2023年4月   全国学术英语词汇竞赛优胜奖（B类）（1/1）；
2.2023年9月   长三角阅读马拉松大赛丽水站二等奖；
</t>
    </r>
    <r>
      <rPr>
        <sz val="10"/>
        <color indexed="10"/>
        <rFont val="宋体"/>
        <family val="0"/>
      </rPr>
      <t>3.2023年9月   丽水学院二等奖学金；</t>
    </r>
    <r>
      <rPr>
        <sz val="10"/>
        <rFont val="宋体"/>
        <family val="0"/>
      </rPr>
      <t xml:space="preserve">
4.2023年9月   丽水学院优秀学生干部。</t>
    </r>
  </si>
  <si>
    <t>书院优干</t>
  </si>
  <si>
    <t>门波</t>
  </si>
  <si>
    <t>德涵书院 #115</t>
  </si>
  <si>
    <t>18/150</t>
  </si>
  <si>
    <t>0.12</t>
  </si>
  <si>
    <t>7/39</t>
  </si>
  <si>
    <t>0.1795</t>
  </si>
  <si>
    <t>4,7</t>
  </si>
  <si>
    <r>
      <t>1.</t>
    </r>
    <r>
      <rPr>
        <sz val="10"/>
        <color indexed="10"/>
        <rFont val="宋体"/>
        <family val="0"/>
      </rPr>
      <t>2023年9月    丽水学院二等奖学金；</t>
    </r>
    <r>
      <rPr>
        <sz val="10"/>
        <color indexed="8"/>
        <rFont val="宋体"/>
        <family val="0"/>
      </rPr>
      <t xml:space="preserve">
2.2023年9月    丽水学院三好学生。</t>
    </r>
  </si>
  <si>
    <t>闻露平</t>
  </si>
  <si>
    <r>
      <t xml:space="preserve">1.2022年10月   丽水学院临床护理技能竞赛三等奖；
</t>
    </r>
    <r>
      <rPr>
        <sz val="10"/>
        <color indexed="10"/>
        <rFont val="宋体"/>
        <family val="0"/>
      </rPr>
      <t>2.2023年9月    丽水学院二等奖学金；</t>
    </r>
    <r>
      <rPr>
        <sz val="10"/>
        <color indexed="8"/>
        <rFont val="宋体"/>
        <family val="0"/>
      </rPr>
      <t xml:space="preserve">
3.2023年9月    丽水学院三好学生。</t>
    </r>
  </si>
  <si>
    <t>叶浩楠</t>
  </si>
  <si>
    <t>伯温书院11#308</t>
  </si>
  <si>
    <t>72/143</t>
  </si>
  <si>
    <t>4/40</t>
  </si>
  <si>
    <t>1.2023年8月 中国大学生自强之星 
2.2023年7月 浙江省第十八届挑战杯铜奖（A类）（1/6）
3.2023年9月 丽水学院“优秀学生干部”
4.2023年4月 丽水学院“优秀共青团员”</t>
  </si>
  <si>
    <t>1.2022年度中国大学生自强之星
2.2023年8月 以第一作者在国家级期刊《人人健康》（国内统一刊号：CN 14-1033/R，国际刊号：ISSN—1004-597X）发表学术论文《现阶段临床上不同治疗手段对于NSCLC的疾病控制》一篇（1/3）知网检索3.以第一作者在国家级期刊ISSN《科学与生活》（国内统一刊号：CN 65-1086/Z，国际标准刊号：ISSN 1005-7056）发表学术论文《新时代大学生党员 引领学风路径建设》一篇(1/5）  万芳数据库检索
4.浙江省第十八届挑战杯铜奖（A类）（1/6）
5.2023年浙江省第八届“LSACT”杯笔译大赛二等奖（B类）</t>
  </si>
  <si>
    <t>学测未达到年级前20%</t>
  </si>
  <si>
    <t>黄巧凤</t>
  </si>
  <si>
    <t>5/42</t>
  </si>
  <si>
    <t>9，12</t>
  </si>
  <si>
    <t>1.2023年8月   丽水学院学风建设先进个人；
2.2023年9月   丽水学院一等奖学金。</t>
  </si>
  <si>
    <t>吴梦婷</t>
  </si>
  <si>
    <t>伯温书院10#205</t>
  </si>
  <si>
    <t>10/149</t>
  </si>
  <si>
    <t>4/29</t>
  </si>
  <si>
    <t>11，11</t>
  </si>
  <si>
    <t>1.2023年7月 全国大学生英语词汇竞赛三等奖（A类）
2.2023年5月 校级学风建设优秀个人
3.2023年9月 校一等奖学金</t>
  </si>
  <si>
    <t>叶一平</t>
  </si>
  <si>
    <t>口腔医学202</t>
  </si>
  <si>
    <t>伯温书院东11#210</t>
  </si>
  <si>
    <t>16/119</t>
  </si>
  <si>
    <t>7/30</t>
  </si>
  <si>
    <t>1,14</t>
  </si>
  <si>
    <t>1.2023年9月   丽水学院二等奖学金。</t>
  </si>
  <si>
    <t>陈亦凡</t>
  </si>
  <si>
    <t>石湖书院16#1223</t>
  </si>
  <si>
    <t>12/54</t>
  </si>
  <si>
    <t>8/54</t>
  </si>
  <si>
    <t>9，13</t>
  </si>
  <si>
    <r>
      <t xml:space="preserve">1.第九届浙江省国际“互联网＋”大学生创新创业大赛省赛优胜奖（A类）
</t>
    </r>
    <r>
      <rPr>
        <sz val="10"/>
        <color indexed="10"/>
        <rFont val="宋体"/>
        <family val="0"/>
      </rPr>
      <t>2.丽水学院二等奖学金</t>
    </r>
    <r>
      <rPr>
        <sz val="10"/>
        <rFont val="宋体"/>
        <family val="0"/>
      </rPr>
      <t xml:space="preserve">
3.丽水学院优秀学生干部
4.丽水学院青年志愿者服务项目大赛二等奖</t>
    </r>
  </si>
  <si>
    <t>徐诗宇</t>
  </si>
  <si>
    <t>伯温书院15幢506a</t>
  </si>
  <si>
    <t>9/42</t>
  </si>
  <si>
    <t>1.2023年8月   全国大学生生命科学竞赛国家级三等奖（A类）             
2.2023年9月  丽水学院二等奖学金
3.2023年9月   丽水学院优秀学生干部</t>
  </si>
  <si>
    <t>综测未达到班级前20%</t>
  </si>
  <si>
    <t>程宏伟</t>
  </si>
  <si>
    <t>1/150</t>
  </si>
  <si>
    <t>0.1190</t>
  </si>
  <si>
    <t>1.2022年12月   丽水学院迷你马拉松团体组第二名；
2.2023年9月   丽水学院一等奖学金 ；</t>
  </si>
  <si>
    <t>1</t>
  </si>
  <si>
    <t>王晨一诺</t>
  </si>
  <si>
    <t>专科</t>
  </si>
  <si>
    <t>临床医学21（高）</t>
  </si>
  <si>
    <t>1.2023年4月   丽水学院优秀团员；
2.2023年9月   龙泉市人民医院一等奖学金；
3.2023年9月   丽水学院一等奖学金；
4.2023年9月   丽水学院三好学生。</t>
  </si>
  <si>
    <t>2</t>
  </si>
  <si>
    <t>赵芸</t>
  </si>
  <si>
    <t>6/40</t>
  </si>
  <si>
    <t>0.15</t>
  </si>
  <si>
    <t>5/40</t>
  </si>
  <si>
    <t>0.125</t>
  </si>
  <si>
    <t>3</t>
  </si>
  <si>
    <t>汤情雯</t>
  </si>
  <si>
    <t>护理211高</t>
  </si>
  <si>
    <t>石湖书院东2#207</t>
  </si>
  <si>
    <t>1/49</t>
  </si>
  <si>
    <t>4/49</t>
  </si>
  <si>
    <t>10，9</t>
  </si>
  <si>
    <t>1.2022年12月   丽水学院大学生文化创业设计竞赛三等奖；
2.2022年12月   丽水学院“学习二十大，奔跑致青春‘一二·九’运动季”校园迷你马拉松三等奖；
3.2023年9月   丽水学院一等奖；
4.2023年9月   丽水学院三好学生。</t>
  </si>
  <si>
    <t>4</t>
  </si>
  <si>
    <t>金范楚</t>
  </si>
  <si>
    <t>护理212高</t>
  </si>
  <si>
    <t>石湖书院东2#304</t>
  </si>
  <si>
    <t>3/153</t>
  </si>
  <si>
    <t>1/51</t>
  </si>
  <si>
    <t>良好，良好</t>
  </si>
  <si>
    <t>1.2022年10月  东西部合作丽水学院－阿克苏职业 技术学院护理礼仪风采大赛三等奖（C类）； 
2.2023年5月   丽水学院优秀共青团员；
3.2023年9月   丽水学院一等奖学金； 
4.2023年9月   丽水学院三好学生。</t>
  </si>
  <si>
    <t>5</t>
  </si>
  <si>
    <t>潘正乐</t>
  </si>
  <si>
    <t>护理213高</t>
  </si>
  <si>
    <t>石湖书院2#403</t>
  </si>
  <si>
    <t>7/153</t>
  </si>
  <si>
    <t>1.2022年12月   丽水学院优秀志愿者；
2.2023年4月    丽水学院学风建设先进个人；
3.2023年9月    丽水学院一等奖学金； 
4.2023年9月    丽水学院三好学生。</t>
  </si>
  <si>
    <t>6</t>
  </si>
  <si>
    <t>钱轻怡</t>
  </si>
  <si>
    <t>17/153</t>
  </si>
  <si>
    <t>3/51</t>
  </si>
  <si>
    <t>1.2023年4月   丽水学院学风建设先进个人；
2.2023年9月   丽水学院一等奖学金；
3.2023年9月   丽水学院优秀学生干部。</t>
  </si>
  <si>
    <t>7</t>
  </si>
  <si>
    <t>陈晴</t>
  </si>
  <si>
    <t>22/153</t>
  </si>
  <si>
    <t>0.1438</t>
  </si>
  <si>
    <t>4/51</t>
  </si>
  <si>
    <t>1.2023年4月   丽水学院学风建设先进个人；
2.2023年9月   丽水学院一等奖学金；
3.2023年9月   丽水学院三好学生。</t>
  </si>
  <si>
    <t>8</t>
  </si>
  <si>
    <t>张家宁</t>
  </si>
  <si>
    <t>护理214高</t>
  </si>
  <si>
    <t>石湖书院4#101</t>
  </si>
  <si>
    <t>5/153</t>
  </si>
  <si>
    <t>0.0327</t>
  </si>
  <si>
    <t>2/51</t>
  </si>
  <si>
    <t>合格/良好</t>
  </si>
  <si>
    <t>9</t>
  </si>
  <si>
    <t>张胜群</t>
  </si>
  <si>
    <t>石湖书院2#407</t>
  </si>
  <si>
    <t>12/153</t>
  </si>
  <si>
    <t>良好/合格</t>
  </si>
  <si>
    <t>10</t>
  </si>
  <si>
    <t>朱佳敏</t>
  </si>
  <si>
    <t>护理221高</t>
  </si>
  <si>
    <t>伯温书院东15#102b</t>
  </si>
  <si>
    <t>11</t>
  </si>
  <si>
    <t>傅婉晴</t>
  </si>
  <si>
    <t>5/51</t>
  </si>
  <si>
    <t>12</t>
  </si>
  <si>
    <t>陈乐怡</t>
  </si>
  <si>
    <t>护理222高</t>
  </si>
  <si>
    <t>22319010234</t>
  </si>
  <si>
    <t>伯温书院东十五#115A</t>
  </si>
  <si>
    <t>12/148</t>
  </si>
  <si>
    <t>7，13</t>
  </si>
  <si>
    <t>13</t>
  </si>
  <si>
    <t>任雨晴</t>
  </si>
  <si>
    <t>护理223高</t>
  </si>
  <si>
    <t xml:space="preserve">伯温书院东15#208B
</t>
  </si>
  <si>
    <t>3/148</t>
  </si>
  <si>
    <t>2/49</t>
  </si>
  <si>
    <t>14</t>
  </si>
  <si>
    <t>郑文燕</t>
  </si>
  <si>
    <t>护理224高</t>
  </si>
  <si>
    <t>伯温书院东15＃303B</t>
  </si>
  <si>
    <t>5/148</t>
  </si>
  <si>
    <t>1/50</t>
  </si>
  <si>
    <t>15</t>
  </si>
  <si>
    <t>王锦川</t>
  </si>
  <si>
    <t>伯温书院东15#216A</t>
  </si>
  <si>
    <t>4/148</t>
  </si>
  <si>
    <t>5/50</t>
  </si>
  <si>
    <t>16</t>
  </si>
  <si>
    <t>黄若琛</t>
  </si>
  <si>
    <t>伯温书院东15#302A</t>
  </si>
  <si>
    <t>10/148</t>
  </si>
  <si>
    <t>3/50</t>
  </si>
  <si>
    <t>17</t>
  </si>
  <si>
    <t>陈晓瑜</t>
  </si>
  <si>
    <t>伯温书院东15#303A</t>
  </si>
  <si>
    <t>2/50</t>
  </si>
  <si>
    <t>1.2022年10月   丽水学院第45届运动会乙组女子400米栏第一名；
2.2022年10月   丽水学院第45届运动会乙组女子1500米第一名；
3.2023年9月   丽水学院一等奖；
4.2023年9月   丽水学院三好学生。</t>
  </si>
  <si>
    <t>18</t>
  </si>
  <si>
    <t>任心娴</t>
  </si>
  <si>
    <t>石湖书院东2#302</t>
  </si>
  <si>
    <t>6/153</t>
  </si>
  <si>
    <r>
      <t xml:space="preserve">1.2023年9月   </t>
    </r>
    <r>
      <rPr>
        <sz val="10"/>
        <color indexed="10"/>
        <rFont val="宋体"/>
        <family val="0"/>
      </rPr>
      <t>丽水学院二等奖学金；</t>
    </r>
    <r>
      <rPr>
        <sz val="10"/>
        <rFont val="宋体"/>
        <family val="0"/>
      </rPr>
      <t xml:space="preserve">
2.2023年9月   丽水学院三好学生。</t>
    </r>
  </si>
  <si>
    <t>护理21高联评1</t>
  </si>
  <si>
    <t>19</t>
  </si>
  <si>
    <t>林露苗</t>
  </si>
  <si>
    <t>伯温书院15#206b</t>
  </si>
  <si>
    <t>16/148</t>
  </si>
  <si>
    <t>5/49</t>
  </si>
  <si>
    <t>11,11</t>
  </si>
  <si>
    <t>董佳银</t>
  </si>
  <si>
    <t>7/51</t>
  </si>
  <si>
    <t>卢姜</t>
  </si>
  <si>
    <t>7/40</t>
  </si>
  <si>
    <t>0.175</t>
  </si>
  <si>
    <r>
      <t xml:space="preserve">1.2023年9月   </t>
    </r>
    <r>
      <rPr>
        <sz val="10"/>
        <color indexed="10"/>
        <rFont val="宋体"/>
        <family val="0"/>
      </rPr>
      <t>丽水学院二等奖学金；</t>
    </r>
    <r>
      <rPr>
        <sz val="10"/>
        <rFont val="宋体"/>
        <family val="0"/>
      </rPr>
      <t xml:space="preserve">
2.2023年9月   丽水学院优秀学生干部。</t>
    </r>
  </si>
  <si>
    <t>胡慧琳</t>
  </si>
  <si>
    <r>
      <t xml:space="preserve">1.2023年9月  </t>
    </r>
    <r>
      <rPr>
        <sz val="10"/>
        <color indexed="10"/>
        <rFont val="宋体"/>
        <family val="0"/>
      </rPr>
      <t xml:space="preserve"> 丽水学院二等奖学金；</t>
    </r>
    <r>
      <rPr>
        <sz val="10"/>
        <rFont val="宋体"/>
        <family val="0"/>
      </rPr>
      <t xml:space="preserve">
2.2023年9月   丽水学院三好学生。</t>
    </r>
  </si>
  <si>
    <t>朱嘉丽</t>
  </si>
  <si>
    <t>伯温书院15#302A</t>
  </si>
  <si>
    <t>28/148</t>
  </si>
  <si>
    <t>9/50</t>
  </si>
  <si>
    <t>10,13</t>
  </si>
  <si>
    <r>
      <t xml:space="preserve">1.2023年9月   </t>
    </r>
    <r>
      <rPr>
        <sz val="10"/>
        <color indexed="10"/>
        <rFont val="宋体"/>
        <family val="0"/>
      </rPr>
      <t>丽水学院二等奖学金；</t>
    </r>
    <r>
      <rPr>
        <sz val="10"/>
        <rFont val="宋体"/>
        <family val="0"/>
      </rPr>
      <t xml:space="preserve">
2.2023年9月   丽水学院优秀三好学生。</t>
    </r>
  </si>
  <si>
    <t>陈艳</t>
  </si>
  <si>
    <t>19/148</t>
  </si>
  <si>
    <t>7/50</t>
  </si>
  <si>
    <r>
      <t>1.2022年5月   全国大学生英语竞赛二等奖（D)类 1/99          2.2023年   中教杯全国大学生英语翻译大赛二等奖                           3.</t>
    </r>
    <r>
      <rPr>
        <sz val="10"/>
        <color indexed="10"/>
        <rFont val="宋体"/>
        <family val="0"/>
      </rPr>
      <t xml:space="preserve">2023年9月   丽水学院二等奖学金。                                    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</si>
</sst>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  <numFmt numFmtId="179" formatCode="#\ ??/??"/>
  </numFmts>
  <fonts count="90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color indexed="63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"/>
      <name val="SimSun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等线"/>
      <family val="0"/>
    </font>
    <font>
      <sz val="10"/>
      <name val="等线"/>
      <family val="0"/>
    </font>
    <font>
      <sz val="12"/>
      <name val="等线"/>
      <family val="0"/>
    </font>
    <font>
      <sz val="11"/>
      <color indexed="63"/>
      <name val="宋体"/>
      <family val="0"/>
    </font>
    <font>
      <sz val="10"/>
      <color indexed="8"/>
      <name val="SimSun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9"/>
      <color indexed="8"/>
      <name val="宋体"/>
      <family val="0"/>
    </font>
    <font>
      <sz val="10"/>
      <color indexed="10"/>
      <name val="SimSun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8"/>
      <color indexed="10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0"/>
      <color rgb="FFFF0000"/>
      <name val="宋体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sz val="12"/>
      <color rgb="FFFF0000"/>
      <name val="宋体"/>
      <family val="0"/>
    </font>
    <font>
      <sz val="10"/>
      <color rgb="FF000000"/>
      <name val="宋体"/>
      <family val="0"/>
    </font>
    <font>
      <sz val="10"/>
      <color rgb="FF000000"/>
      <name val="SimSun"/>
      <family val="0"/>
    </font>
    <font>
      <sz val="10.5"/>
      <color rgb="FF000000"/>
      <name val="宋体"/>
      <family val="0"/>
    </font>
    <font>
      <sz val="10.5"/>
      <color rgb="FF000000"/>
      <name val="Times New Roman"/>
      <family val="1"/>
    </font>
    <font>
      <sz val="9"/>
      <color rgb="FF000000"/>
      <name val="宋体"/>
      <family val="0"/>
    </font>
    <font>
      <sz val="10"/>
      <color rgb="FFFF0000"/>
      <name val="SimSun"/>
      <family val="0"/>
    </font>
    <font>
      <sz val="9"/>
      <color rgb="FFFF0000"/>
      <name val="宋体"/>
      <family val="0"/>
    </font>
    <font>
      <sz val="12"/>
      <color rgb="FF00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</borders>
  <cellStyleXfs count="2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56" fillId="5" borderId="1" applyNumberFormat="0" applyAlignment="0" applyProtection="0"/>
    <xf numFmtId="0" fontId="21" fillId="6" borderId="0" applyNumberFormat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42" fillId="8" borderId="2" applyNumberFormat="0" applyAlignment="0" applyProtection="0"/>
    <xf numFmtId="0" fontId="57" fillId="9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27" fillId="12" borderId="0" applyNumberFormat="0" applyBorder="0" applyAlignment="0" applyProtection="0"/>
    <xf numFmtId="0" fontId="21" fillId="8" borderId="0" applyNumberFormat="0" applyBorder="0" applyAlignment="0" applyProtection="0"/>
    <xf numFmtId="0" fontId="60" fillId="0" borderId="6" applyNumberFormat="0" applyFill="0" applyAlignment="0" applyProtection="0"/>
    <xf numFmtId="0" fontId="27" fillId="13" borderId="0" applyNumberFormat="0" applyBorder="0" applyAlignment="0" applyProtection="0"/>
    <xf numFmtId="0" fontId="66" fillId="14" borderId="7" applyNumberFormat="0" applyAlignment="0" applyProtection="0"/>
    <xf numFmtId="0" fontId="67" fillId="14" borderId="1" applyNumberFormat="0" applyAlignment="0" applyProtection="0"/>
    <xf numFmtId="0" fontId="68" fillId="15" borderId="8" applyNumberFormat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9" fillId="0" borderId="9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7" fillId="20" borderId="0" applyNumberFormat="0" applyBorder="0" applyAlignment="0" applyProtection="0"/>
    <xf numFmtId="0" fontId="70" fillId="0" borderId="10" applyNumberFormat="0" applyFill="0" applyAlignment="0" applyProtection="0"/>
    <xf numFmtId="0" fontId="71" fillId="21" borderId="0" applyNumberFormat="0" applyBorder="0" applyAlignment="0" applyProtection="0"/>
    <xf numFmtId="0" fontId="72" fillId="22" borderId="0" applyNumberFormat="0" applyBorder="0" applyAlignment="0" applyProtection="0"/>
    <xf numFmtId="0" fontId="55" fillId="23" borderId="0" applyNumberFormat="0" applyBorder="0" applyAlignment="0" applyProtection="0"/>
    <xf numFmtId="0" fontId="21" fillId="17" borderId="0" applyNumberFormat="0" applyBorder="0" applyAlignment="0" applyProtection="0"/>
    <xf numFmtId="0" fontId="27" fillId="24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25" borderId="0" applyNumberFormat="0" applyBorder="0" applyAlignment="0" applyProtection="0"/>
    <xf numFmtId="0" fontId="29" fillId="8" borderId="11" applyNumberFormat="0" applyAlignment="0" applyProtection="0"/>
    <xf numFmtId="0" fontId="21" fillId="19" borderId="0" applyNumberFormat="0" applyBorder="0" applyAlignment="0" applyProtection="0"/>
    <xf numFmtId="0" fontId="21" fillId="11" borderId="0" applyNumberFormat="0" applyBorder="0" applyAlignment="0" applyProtection="0"/>
    <xf numFmtId="0" fontId="27" fillId="26" borderId="0" applyNumberFormat="0" applyBorder="0" applyAlignment="0" applyProtection="0"/>
    <xf numFmtId="0" fontId="27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73" fillId="27" borderId="0" applyNumberFormat="0" applyBorder="0" applyAlignment="0" applyProtection="0"/>
    <xf numFmtId="0" fontId="27" fillId="28" borderId="0" applyNumberFormat="0" applyBorder="0" applyAlignment="0" applyProtection="0"/>
    <xf numFmtId="0" fontId="73" fillId="29" borderId="0" applyNumberFormat="0" applyBorder="0" applyAlignment="0" applyProtection="0"/>
    <xf numFmtId="0" fontId="21" fillId="18" borderId="0" applyNumberFormat="0" applyBorder="0" applyAlignment="0" applyProtection="0"/>
    <xf numFmtId="0" fontId="27" fillId="26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73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24" borderId="0" applyNumberFormat="0" applyBorder="0" applyAlignment="0" applyProtection="0"/>
    <xf numFmtId="0" fontId="21" fillId="33" borderId="0" applyNumberFormat="0" applyBorder="0" applyAlignment="0" applyProtection="0"/>
    <xf numFmtId="0" fontId="27" fillId="26" borderId="0" applyNumberFormat="0" applyBorder="0" applyAlignment="0" applyProtection="0"/>
    <xf numFmtId="0" fontId="27" fillId="34" borderId="0" applyNumberFormat="0" applyBorder="0" applyAlignment="0" applyProtection="0"/>
    <xf numFmtId="0" fontId="21" fillId="6" borderId="0" applyNumberFormat="0" applyBorder="0" applyAlignment="0" applyProtection="0"/>
    <xf numFmtId="0" fontId="21" fillId="33" borderId="0" applyNumberFormat="0" applyBorder="0" applyAlignment="0" applyProtection="0"/>
    <xf numFmtId="0" fontId="46" fillId="32" borderId="0" applyNumberFormat="0" applyBorder="0" applyAlignment="0" applyProtection="0"/>
    <xf numFmtId="0" fontId="21" fillId="25" borderId="0" applyNumberFormat="0" applyBorder="0" applyAlignment="0" applyProtection="0"/>
    <xf numFmtId="0" fontId="29" fillId="8" borderId="11" applyNumberFormat="0" applyAlignment="0" applyProtection="0"/>
    <xf numFmtId="0" fontId="21" fillId="4" borderId="0" applyNumberFormat="0" applyBorder="0" applyAlignment="0" applyProtection="0"/>
    <xf numFmtId="0" fontId="55" fillId="35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73" fillId="36" borderId="0" applyNumberFormat="0" applyBorder="0" applyAlignment="0" applyProtection="0"/>
    <xf numFmtId="0" fontId="27" fillId="2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73" fillId="38" borderId="0" applyNumberFormat="0" applyBorder="0" applyAlignment="0" applyProtection="0"/>
    <xf numFmtId="0" fontId="55" fillId="39" borderId="0" applyNumberFormat="0" applyBorder="0" applyAlignment="0" applyProtection="0"/>
    <xf numFmtId="0" fontId="21" fillId="3" borderId="0" applyNumberFormat="0" applyBorder="0" applyAlignment="0" applyProtection="0"/>
    <xf numFmtId="0" fontId="27" fillId="28" borderId="0" applyNumberFormat="0" applyBorder="0" applyAlignment="0" applyProtection="0"/>
    <xf numFmtId="0" fontId="21" fillId="3" borderId="0" applyNumberFormat="0" applyBorder="0" applyAlignment="0" applyProtection="0"/>
    <xf numFmtId="0" fontId="27" fillId="28" borderId="0" applyNumberFormat="0" applyBorder="0" applyAlignment="0" applyProtection="0"/>
    <xf numFmtId="0" fontId="73" fillId="40" borderId="0" applyNumberFormat="0" applyBorder="0" applyAlignment="0" applyProtection="0"/>
    <xf numFmtId="0" fontId="55" fillId="41" borderId="0" applyNumberFormat="0" applyBorder="0" applyAlignment="0" applyProtection="0"/>
    <xf numFmtId="0" fontId="21" fillId="4" borderId="0" applyNumberFormat="0" applyBorder="0" applyAlignment="0" applyProtection="0"/>
    <xf numFmtId="0" fontId="27" fillId="30" borderId="0" applyNumberFormat="0" applyBorder="0" applyAlignment="0" applyProtection="0"/>
    <xf numFmtId="0" fontId="21" fillId="4" borderId="0" applyNumberFormat="0" applyBorder="0" applyAlignment="0" applyProtection="0"/>
    <xf numFmtId="0" fontId="27" fillId="30" borderId="0" applyNumberFormat="0" applyBorder="0" applyAlignment="0" applyProtection="0"/>
    <xf numFmtId="0" fontId="21" fillId="18" borderId="0" applyNumberFormat="0" applyBorder="0" applyAlignment="0" applyProtection="0"/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42" fillId="8" borderId="2" applyNumberFormat="0" applyAlignment="0" applyProtection="0"/>
    <xf numFmtId="0" fontId="73" fillId="4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73" fillId="43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73" fillId="44" borderId="0" applyNumberFormat="0" applyBorder="0" applyAlignment="0" applyProtection="0"/>
    <xf numFmtId="0" fontId="21" fillId="8" borderId="0" applyNumberFormat="0" applyBorder="0" applyAlignment="0" applyProtection="0"/>
    <xf numFmtId="0" fontId="73" fillId="4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73" fillId="46" borderId="0" applyNumberFormat="0" applyBorder="0" applyAlignment="0" applyProtection="0"/>
    <xf numFmtId="0" fontId="21" fillId="18" borderId="0" applyNumberFormat="0" applyBorder="0" applyAlignment="0" applyProtection="0"/>
    <xf numFmtId="0" fontId="73" fillId="47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7" fillId="12" borderId="0" applyNumberFormat="0" applyBorder="0" applyAlignment="0" applyProtection="0"/>
    <xf numFmtId="0" fontId="55" fillId="48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28" borderId="0" applyNumberFormat="0" applyBorder="0" applyAlignment="0" applyProtection="0"/>
    <xf numFmtId="0" fontId="27" fillId="34" borderId="0" applyNumberFormat="0" applyBorder="0" applyAlignment="0" applyProtection="0"/>
    <xf numFmtId="0" fontId="55" fillId="4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55" fillId="5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1" fillId="25" borderId="0" applyNumberFormat="0" applyBorder="0" applyAlignment="0" applyProtection="0"/>
    <xf numFmtId="0" fontId="55" fillId="51" borderId="0" applyNumberFormat="0" applyBorder="0" applyAlignment="0" applyProtection="0"/>
    <xf numFmtId="0" fontId="44" fillId="0" borderId="12" applyNumberFormat="0" applyFill="0" applyAlignment="0" applyProtection="0"/>
    <xf numFmtId="0" fontId="27" fillId="32" borderId="0" applyNumberFormat="0" applyBorder="0" applyAlignment="0" applyProtection="0"/>
    <xf numFmtId="0" fontId="52" fillId="0" borderId="13" applyNumberFormat="0" applyFill="0" applyAlignment="0" applyProtection="0"/>
    <xf numFmtId="0" fontId="27" fillId="32" borderId="0" applyNumberFormat="0" applyBorder="0" applyAlignment="0" applyProtection="0"/>
    <xf numFmtId="0" fontId="55" fillId="52" borderId="0" applyNumberFormat="0" applyBorder="0" applyAlignment="0" applyProtection="0"/>
    <xf numFmtId="0" fontId="44" fillId="0" borderId="12" applyNumberFormat="0" applyFill="0" applyAlignment="0" applyProtection="0"/>
    <xf numFmtId="0" fontId="27" fillId="28" borderId="0" applyNumberFormat="0" applyBorder="0" applyAlignment="0" applyProtection="0"/>
    <xf numFmtId="0" fontId="43" fillId="0" borderId="14" applyNumberFormat="0" applyFill="0" applyAlignment="0" applyProtection="0"/>
    <xf numFmtId="0" fontId="27" fillId="28" borderId="0" applyNumberFormat="0" applyBorder="0" applyAlignment="0" applyProtection="0"/>
    <xf numFmtId="0" fontId="55" fillId="53" borderId="0" applyNumberFormat="0" applyBorder="0" applyAlignment="0" applyProtection="0"/>
    <xf numFmtId="0" fontId="39" fillId="0" borderId="15" applyNumberFormat="0" applyFill="0" applyAlignment="0" applyProtection="0"/>
    <xf numFmtId="0" fontId="48" fillId="0" borderId="16" applyNumberFormat="0" applyFill="0" applyAlignment="0" applyProtection="0"/>
    <xf numFmtId="0" fontId="39" fillId="0" borderId="15" applyNumberFormat="0" applyFill="0" applyAlignment="0" applyProtection="0"/>
    <xf numFmtId="0" fontId="28" fillId="0" borderId="17" applyNumberFormat="0" applyFill="0" applyAlignment="0" applyProtection="0"/>
    <xf numFmtId="0" fontId="49" fillId="0" borderId="18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74" fillId="0" borderId="0">
      <alignment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3" fillId="0" borderId="14" applyNumberFormat="0" applyFill="0" applyAlignment="0" applyProtection="0"/>
    <xf numFmtId="0" fontId="34" fillId="54" borderId="20" applyNumberFormat="0" applyAlignment="0" applyProtection="0"/>
    <xf numFmtId="0" fontId="34" fillId="54" borderId="20" applyNumberFormat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26" borderId="0" applyNumberFormat="0" applyBorder="0" applyAlignment="0" applyProtection="0"/>
    <xf numFmtId="0" fontId="27" fillId="13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31" fillId="19" borderId="2" applyNumberFormat="0" applyAlignment="0" applyProtection="0"/>
    <xf numFmtId="0" fontId="31" fillId="19" borderId="2" applyNumberFormat="0" applyAlignment="0" applyProtection="0"/>
    <xf numFmtId="0" fontId="55" fillId="55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0" fillId="37" borderId="22" applyNumberFormat="0" applyFont="0" applyAlignment="0" applyProtection="0"/>
    <xf numFmtId="0" fontId="0" fillId="37" borderId="22" applyNumberFormat="0" applyFont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5" fillId="0" borderId="0" xfId="0" applyFont="1" applyFill="1" applyBorder="1" applyAlignment="1" applyProtection="1">
      <alignment horizontal="center" vertical="center"/>
      <protection/>
    </xf>
    <xf numFmtId="0" fontId="75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7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178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178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49" fontId="75" fillId="0" borderId="23" xfId="0" applyNumberFormat="1" applyFont="1" applyBorder="1" applyAlignment="1">
      <alignment horizontal="center" vertical="center" wrapText="1"/>
    </xf>
    <xf numFmtId="49" fontId="75" fillId="0" borderId="0" xfId="0" applyNumberFormat="1" applyFont="1" applyBorder="1" applyAlignment="1">
      <alignment horizontal="center" vertical="center" wrapText="1"/>
    </xf>
    <xf numFmtId="0" fontId="75" fillId="0" borderId="23" xfId="0" applyFont="1" applyBorder="1" applyAlignment="1">
      <alignment/>
    </xf>
    <xf numFmtId="49" fontId="5" fillId="0" borderId="23" xfId="0" applyNumberFormat="1" applyFont="1" applyFill="1" applyBorder="1" applyAlignment="1">
      <alignment horizontal="left" vertical="center" wrapText="1"/>
    </xf>
    <xf numFmtId="0" fontId="75" fillId="0" borderId="23" xfId="0" applyFont="1" applyFill="1" applyBorder="1" applyAlignment="1">
      <alignment/>
    </xf>
    <xf numFmtId="0" fontId="79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7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8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7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12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8" fillId="0" borderId="2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8" fillId="0" borderId="27" xfId="0" applyFont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/>
    </xf>
    <xf numFmtId="49" fontId="83" fillId="0" borderId="24" xfId="0" applyNumberFormat="1" applyFont="1" applyFill="1" applyBorder="1" applyAlignment="1" applyProtection="1">
      <alignment horizontal="center" vertical="center" wrapText="1"/>
      <protection/>
    </xf>
    <xf numFmtId="0" fontId="82" fillId="0" borderId="24" xfId="0" applyFont="1" applyFill="1" applyBorder="1" applyAlignment="1">
      <alignment horizontal="center" vertical="center"/>
    </xf>
    <xf numFmtId="0" fontId="82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82" fillId="0" borderId="24" xfId="0" applyFont="1" applyFill="1" applyBorder="1" applyAlignment="1" applyProtection="1">
      <alignment horizontal="center" vertical="center" wrapText="1"/>
      <protection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9" fontId="82" fillId="0" borderId="23" xfId="0" applyNumberFormat="1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  <protection/>
    </xf>
    <xf numFmtId="0" fontId="82" fillId="0" borderId="23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8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/>
    </xf>
    <xf numFmtId="49" fontId="82" fillId="0" borderId="24" xfId="0" applyNumberFormat="1" applyFont="1" applyFill="1" applyBorder="1" applyAlignment="1">
      <alignment horizontal="center" vertical="center" wrapText="1"/>
    </xf>
    <xf numFmtId="49" fontId="82" fillId="0" borderId="24" xfId="0" applyNumberFormat="1" applyFont="1" applyFill="1" applyBorder="1" applyAlignment="1">
      <alignment horizontal="center" vertical="center"/>
    </xf>
    <xf numFmtId="0" fontId="83" fillId="0" borderId="24" xfId="0" applyNumberFormat="1" applyFont="1" applyFill="1" applyBorder="1" applyAlignment="1" applyProtection="1">
      <alignment horizontal="center" vertical="center" wrapText="1"/>
      <protection/>
    </xf>
    <xf numFmtId="49" fontId="82" fillId="0" borderId="24" xfId="0" applyNumberFormat="1" applyFont="1" applyFill="1" applyBorder="1" applyAlignment="1" applyProtection="1">
      <alignment horizontal="center" vertical="center" wrapText="1"/>
      <protection/>
    </xf>
    <xf numFmtId="0" fontId="82" fillId="0" borderId="24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  <protection/>
    </xf>
    <xf numFmtId="178" fontId="13" fillId="0" borderId="25" xfId="0" applyNumberFormat="1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49" fontId="13" fillId="0" borderId="23" xfId="0" applyNumberFormat="1" applyFont="1" applyFill="1" applyBorder="1" applyAlignment="1">
      <alignment horizontal="center" vertical="center" wrapText="1"/>
    </xf>
    <xf numFmtId="49" fontId="82" fillId="0" borderId="23" xfId="0" applyNumberFormat="1" applyFont="1" applyFill="1" applyBorder="1" applyAlignment="1" applyProtection="1">
      <alignment horizontal="center" vertical="center" wrapText="1"/>
      <protection/>
    </xf>
    <xf numFmtId="0" fontId="82" fillId="0" borderId="23" xfId="0" applyNumberFormat="1" applyFont="1" applyFill="1" applyBorder="1" applyAlignment="1" applyProtection="1">
      <alignment horizontal="center" vertical="center" wrapText="1"/>
      <protection/>
    </xf>
    <xf numFmtId="0" fontId="82" fillId="0" borderId="23" xfId="0" applyFont="1" applyFill="1" applyBorder="1" applyAlignment="1" applyProtection="1">
      <alignment horizontal="center" vertical="center" wrapText="1"/>
      <protection/>
    </xf>
    <xf numFmtId="0" fontId="83" fillId="0" borderId="24" xfId="0" applyFont="1" applyFill="1" applyBorder="1" applyAlignment="1" applyProtection="1">
      <alignment horizontal="center" vertical="center" wrapText="1"/>
      <protection/>
    </xf>
    <xf numFmtId="179" fontId="82" fillId="0" borderId="24" xfId="0" applyNumberFormat="1" applyFont="1" applyFill="1" applyBorder="1" applyAlignment="1">
      <alignment horizontal="left" vertical="center" wrapText="1"/>
    </xf>
    <xf numFmtId="49" fontId="13" fillId="0" borderId="25" xfId="0" applyNumberFormat="1" applyFont="1" applyFill="1" applyBorder="1" applyAlignment="1" applyProtection="1">
      <alignment horizontal="center" vertical="center" wrapText="1"/>
      <protection/>
    </xf>
    <xf numFmtId="178" fontId="13" fillId="0" borderId="25" xfId="0" applyNumberFormat="1" applyFont="1" applyFill="1" applyBorder="1" applyAlignment="1" applyProtection="1">
      <alignment horizontal="center" vertical="center" wrapText="1"/>
      <protection/>
    </xf>
    <xf numFmtId="49" fontId="19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178" fontId="5" fillId="0" borderId="25" xfId="0" applyNumberFormat="1" applyFont="1" applyFill="1" applyBorder="1" applyAlignment="1" applyProtection="1">
      <alignment horizontal="center" vertical="center"/>
      <protection/>
    </xf>
    <xf numFmtId="178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 applyProtection="1">
      <alignment horizontal="center" vertical="center"/>
      <protection/>
    </xf>
    <xf numFmtId="49" fontId="83" fillId="0" borderId="23" xfId="0" applyNumberFormat="1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2" fillId="0" borderId="31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82" fillId="0" borderId="33" xfId="0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75" fillId="0" borderId="0" xfId="0" applyNumberFormat="1" applyFont="1" applyFill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left" vertical="center" wrapText="1"/>
    </xf>
    <xf numFmtId="0" fontId="80" fillId="0" borderId="2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 applyProtection="1">
      <alignment horizontal="left" vertical="center" wrapText="1"/>
      <protection/>
    </xf>
    <xf numFmtId="0" fontId="82" fillId="0" borderId="3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49" fontId="13" fillId="0" borderId="25" xfId="0" applyNumberFormat="1" applyFont="1" applyFill="1" applyBorder="1" applyAlignment="1" applyProtection="1">
      <alignment horizontal="left" vertical="center" wrapText="1"/>
      <protection/>
    </xf>
    <xf numFmtId="49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left" vertical="center" wrapText="1"/>
      <protection/>
    </xf>
    <xf numFmtId="0" fontId="82" fillId="0" borderId="23" xfId="0" applyFont="1" applyFill="1" applyBorder="1" applyAlignment="1" applyProtection="1">
      <alignment horizontal="left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>
      <alignment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/>
    </xf>
    <xf numFmtId="0" fontId="16" fillId="0" borderId="23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36" xfId="0" applyFont="1" applyFill="1" applyBorder="1" applyAlignment="1" applyProtection="1">
      <alignment wrapText="1"/>
      <protection/>
    </xf>
    <xf numFmtId="0" fontId="77" fillId="0" borderId="23" xfId="0" applyFont="1" applyFill="1" applyBorder="1" applyAlignment="1">
      <alignment vertical="center"/>
    </xf>
    <xf numFmtId="0" fontId="75" fillId="0" borderId="23" xfId="0" applyFont="1" applyFill="1" applyBorder="1" applyAlignment="1" applyProtection="1">
      <alignment horizontal="center" vertical="center"/>
      <protection/>
    </xf>
    <xf numFmtId="49" fontId="7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left" vertical="center" wrapText="1"/>
      <protection/>
    </xf>
    <xf numFmtId="49" fontId="5" fillId="0" borderId="29" xfId="0" applyNumberFormat="1" applyFont="1" applyFill="1" applyBorder="1" applyAlignment="1">
      <alignment horizontal="left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3" xfId="0" applyFill="1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/>
      <protection/>
    </xf>
    <xf numFmtId="49" fontId="84" fillId="0" borderId="24" xfId="0" applyNumberFormat="1" applyFont="1" applyFill="1" applyBorder="1" applyAlignment="1">
      <alignment horizontal="center" vertical="center"/>
    </xf>
    <xf numFmtId="0" fontId="84" fillId="0" borderId="24" xfId="0" applyNumberFormat="1" applyFont="1" applyFill="1" applyBorder="1" applyAlignment="1">
      <alignment horizontal="center" vertical="center"/>
    </xf>
    <xf numFmtId="0" fontId="85" fillId="0" borderId="24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82" fillId="0" borderId="23" xfId="0" applyNumberFormat="1" applyFont="1" applyFill="1" applyBorder="1" applyAlignment="1">
      <alignment horizontal="center" vertical="center"/>
    </xf>
    <xf numFmtId="178" fontId="13" fillId="0" borderId="23" xfId="0" applyNumberFormat="1" applyFont="1" applyFill="1" applyBorder="1" applyAlignment="1" applyProtection="1">
      <alignment horizontal="center" vertical="center" wrapText="1"/>
      <protection/>
    </xf>
    <xf numFmtId="9" fontId="84" fillId="0" borderId="24" xfId="0" applyNumberFormat="1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/>
    </xf>
    <xf numFmtId="49" fontId="86" fillId="0" borderId="23" xfId="0" applyNumberFormat="1" applyFont="1" applyFill="1" applyBorder="1" applyAlignment="1" applyProtection="1">
      <alignment horizontal="center" vertical="center" wrapText="1"/>
      <protection/>
    </xf>
    <xf numFmtId="49" fontId="13" fillId="0" borderId="23" xfId="0" applyNumberFormat="1" applyFont="1" applyFill="1" applyBorder="1" applyAlignment="1" applyProtection="1">
      <alignment horizontal="center" vertical="center"/>
      <protection/>
    </xf>
    <xf numFmtId="49" fontId="87" fillId="0" borderId="23" xfId="0" applyNumberFormat="1" applyFont="1" applyFill="1" applyBorder="1" applyAlignment="1" applyProtection="1">
      <alignment horizontal="center" vertical="center" wrapText="1"/>
      <protection/>
    </xf>
    <xf numFmtId="0" fontId="75" fillId="0" borderId="23" xfId="0" applyFont="1" applyFill="1" applyBorder="1" applyAlignment="1">
      <alignment horizontal="center" vertical="center"/>
    </xf>
    <xf numFmtId="49" fontId="88" fillId="0" borderId="23" xfId="0" applyNumberFormat="1" applyFont="1" applyFill="1" applyBorder="1" applyAlignment="1" applyProtection="1">
      <alignment horizontal="center" vertical="center"/>
      <protection/>
    </xf>
    <xf numFmtId="178" fontId="75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8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/>
      <protection/>
    </xf>
    <xf numFmtId="0" fontId="82" fillId="0" borderId="23" xfId="0" applyFont="1" applyFill="1" applyBorder="1" applyAlignment="1" applyProtection="1">
      <alignment vertical="center" wrapText="1"/>
      <protection/>
    </xf>
    <xf numFmtId="49" fontId="1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75" fillId="0" borderId="24" xfId="0" applyNumberFormat="1" applyFont="1" applyFill="1" applyBorder="1" applyAlignment="1">
      <alignment vertical="center" wrapText="1"/>
    </xf>
    <xf numFmtId="0" fontId="82" fillId="0" borderId="24" xfId="0" applyNumberFormat="1" applyFont="1" applyFill="1" applyBorder="1" applyAlignment="1">
      <alignment vertical="center" wrapText="1"/>
    </xf>
    <xf numFmtId="0" fontId="75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/>
    </xf>
    <xf numFmtId="49" fontId="75" fillId="0" borderId="23" xfId="0" applyNumberFormat="1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89" fillId="0" borderId="23" xfId="0" applyFont="1" applyFill="1" applyBorder="1" applyAlignment="1">
      <alignment/>
    </xf>
    <xf numFmtId="49" fontId="82" fillId="0" borderId="23" xfId="0" applyNumberFormat="1" applyFont="1" applyFill="1" applyBorder="1" applyAlignment="1" applyProtection="1">
      <alignment horizontal="left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82" fillId="0" borderId="23" xfId="0" applyFont="1" applyFill="1" applyBorder="1" applyAlignment="1">
      <alignment horizontal="left" vertical="center" wrapText="1"/>
    </xf>
    <xf numFmtId="49" fontId="75" fillId="0" borderId="23" xfId="0" applyNumberFormat="1" applyFont="1" applyFill="1" applyBorder="1" applyAlignment="1">
      <alignment horizontal="left" vertical="center" wrapText="1"/>
    </xf>
    <xf numFmtId="0" fontId="84" fillId="0" borderId="33" xfId="0" applyNumberFormat="1" applyFont="1" applyFill="1" applyBorder="1" applyAlignment="1">
      <alignment vertical="center" wrapText="1"/>
    </xf>
  </cellXfs>
  <cellStyles count="194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20% - 着色 3 3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40% - 着色 3 3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着色 1 2" xfId="49"/>
    <cellStyle name="链接单元格" xfId="50"/>
    <cellStyle name="40% - 着色 5 2" xfId="51"/>
    <cellStyle name="20% - 强调文字颜色 6" xfId="52"/>
    <cellStyle name="强调文字颜色 2" xfId="53"/>
    <cellStyle name="汇总" xfId="54"/>
    <cellStyle name="好" xfId="55"/>
    <cellStyle name="适中" xfId="56"/>
    <cellStyle name="着色 5" xfId="57"/>
    <cellStyle name="20% - 强调文字颜色 5" xfId="58"/>
    <cellStyle name="强调文字颜色 1" xfId="59"/>
    <cellStyle name="40% - 强调文字颜色 5 2" xfId="60"/>
    <cellStyle name="20% - 着色 2 2" xfId="61"/>
    <cellStyle name="20% - 强调文字颜色 1" xfId="62"/>
    <cellStyle name="40% - 强调文字颜色 1" xfId="63"/>
    <cellStyle name="20% - 强调文字颜色 2" xfId="64"/>
    <cellStyle name="输出 2" xfId="65"/>
    <cellStyle name="20% - 着色 2 3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着色 6 2" xfId="76"/>
    <cellStyle name="60% - 强调文字颜色 5" xfId="77"/>
    <cellStyle name="强调文字颜色 6" xfId="78"/>
    <cellStyle name="20% - 着色 3" xfId="79"/>
    <cellStyle name="适中 2" xfId="80"/>
    <cellStyle name="着色 5 2" xfId="81"/>
    <cellStyle name="40% - 强调文字颜色 6" xfId="82"/>
    <cellStyle name="60% - 着色 6 3" xfId="83"/>
    <cellStyle name="60% - 强调文字颜色 6" xfId="84"/>
    <cellStyle name="20% - 着色 3 2" xfId="85"/>
    <cellStyle name="40% - 强调文字颜色 6 2" xfId="86"/>
    <cellStyle name="适中 2 2" xfId="87"/>
    <cellStyle name="20% - 强调文字颜色 2 2" xfId="88"/>
    <cellStyle name="输出 2 2" xfId="89"/>
    <cellStyle name="20% - 强调文字颜色 3 2" xfId="90"/>
    <cellStyle name="着色 4" xfId="91"/>
    <cellStyle name="20% - 强调文字颜色 4 2" xfId="92"/>
    <cellStyle name="常规 3" xfId="93"/>
    <cellStyle name="20% - 强调文字颜色 5 2" xfId="94"/>
    <cellStyle name="20% - 强调文字颜色 6 2" xfId="95"/>
    <cellStyle name="20% - 着色 1 3" xfId="96"/>
    <cellStyle name="20% - 着色 4" xfId="97"/>
    <cellStyle name="着色 5 3" xfId="98"/>
    <cellStyle name="20% - 着色 4 2" xfId="99"/>
    <cellStyle name="20% - 着色 4 3" xfId="100"/>
    <cellStyle name="20% - 着色 5" xfId="101"/>
    <cellStyle name="着色 1" xfId="102"/>
    <cellStyle name="20% - 着色 5 2" xfId="103"/>
    <cellStyle name="着色 1 2" xfId="104"/>
    <cellStyle name="20% - 着色 5 3" xfId="105"/>
    <cellStyle name="着色 1 3" xfId="106"/>
    <cellStyle name="20% - 着色 6" xfId="107"/>
    <cellStyle name="着色 2" xfId="108"/>
    <cellStyle name="20% - 着色 6 2" xfId="109"/>
    <cellStyle name="着色 2 2" xfId="110"/>
    <cellStyle name="20% - 着色 6 3" xfId="111"/>
    <cellStyle name="着色 2 3" xfId="112"/>
    <cellStyle name="40% - 强调文字颜色 1 2" xfId="113"/>
    <cellStyle name="40% - 强调文字颜色 2 2" xfId="114"/>
    <cellStyle name="40% - 强调文字颜色 3 2" xfId="115"/>
    <cellStyle name="计算 2 2" xfId="116"/>
    <cellStyle name="40% - 着色 1" xfId="117"/>
    <cellStyle name="40% - 着色 1 2" xfId="118"/>
    <cellStyle name="40% - 着色 1 3" xfId="119"/>
    <cellStyle name="40% - 着色 2" xfId="120"/>
    <cellStyle name="40% - 着色 2 2" xfId="121"/>
    <cellStyle name="40% - 着色 2 3" xfId="122"/>
    <cellStyle name="40% - 着色 3" xfId="123"/>
    <cellStyle name="40% - 着色 3 2" xfId="124"/>
    <cellStyle name="40% - 着色 4" xfId="125"/>
    <cellStyle name="40% - 着色 4 2" xfId="126"/>
    <cellStyle name="40% - 着色 4 3" xfId="127"/>
    <cellStyle name="40% - 着色 5" xfId="128"/>
    <cellStyle name="40% - 着色 5 3" xfId="129"/>
    <cellStyle name="40% - 着色 6" xfId="130"/>
    <cellStyle name="40% - 着色 6 2" xfId="131"/>
    <cellStyle name="40% - 着色 6 3" xfId="132"/>
    <cellStyle name="60% - 强调文字颜色 1 2" xfId="133"/>
    <cellStyle name="着色 6" xfId="134"/>
    <cellStyle name="60% - 强调文字颜色 2 2" xfId="135"/>
    <cellStyle name="常规 5" xfId="136"/>
    <cellStyle name="60% - 强调文字颜色 3 2" xfId="137"/>
    <cellStyle name="60% - 强调文字颜色 4 2" xfId="138"/>
    <cellStyle name="60% - 强调文字颜色 5 2" xfId="139"/>
    <cellStyle name="60% - 强调文字颜色 6 2" xfId="140"/>
    <cellStyle name="60% - 着色 1" xfId="141"/>
    <cellStyle name="60% - 着色 1 2" xfId="142"/>
    <cellStyle name="60% - 着色 1 3" xfId="143"/>
    <cellStyle name="60% - 着色 2 2" xfId="144"/>
    <cellStyle name="60% - 着色 2 3" xfId="145"/>
    <cellStyle name="60% - 着色 3" xfId="146"/>
    <cellStyle name="60% - 着色 3 2" xfId="147"/>
    <cellStyle name="60% - 着色 3 3" xfId="148"/>
    <cellStyle name="差 2" xfId="149"/>
    <cellStyle name="60% - 着色 4" xfId="150"/>
    <cellStyle name="标题 1 2" xfId="151"/>
    <cellStyle name="60% - 着色 4 2" xfId="152"/>
    <cellStyle name="标题 1 2 2" xfId="153"/>
    <cellStyle name="60% - 着色 4 3" xfId="154"/>
    <cellStyle name="60% - 着色 5" xfId="155"/>
    <cellStyle name="标题 1 3" xfId="156"/>
    <cellStyle name="60% - 着色 5 2" xfId="157"/>
    <cellStyle name="汇总 3" xfId="158"/>
    <cellStyle name="60% - 着色 5 3" xfId="159"/>
    <cellStyle name="60% - 着色 6" xfId="160"/>
    <cellStyle name="标题 2 2" xfId="161"/>
    <cellStyle name="标题 2 2 2" xfId="162"/>
    <cellStyle name="标题 2 3" xfId="163"/>
    <cellStyle name="标题 3 2" xfId="164"/>
    <cellStyle name="标题 3 2 2" xfId="165"/>
    <cellStyle name="标题 3 3" xfId="166"/>
    <cellStyle name="标题 4 2" xfId="167"/>
    <cellStyle name="标题 4 2 2" xfId="168"/>
    <cellStyle name="标题 4 3" xfId="169"/>
    <cellStyle name="汇总 2 2" xfId="170"/>
    <cellStyle name="标题 5" xfId="171"/>
    <cellStyle name="标题 5 2" xfId="172"/>
    <cellStyle name="标题 6" xfId="173"/>
    <cellStyle name="差 2 2" xfId="174"/>
    <cellStyle name="常规 2" xfId="175"/>
    <cellStyle name="常规 2 2" xfId="176"/>
    <cellStyle name="常规 3 2" xfId="177"/>
    <cellStyle name="常规 4" xfId="178"/>
    <cellStyle name="常规 4 2" xfId="179"/>
    <cellStyle name="常规 7" xfId="180"/>
    <cellStyle name="好 2" xfId="181"/>
    <cellStyle name="好 2 2" xfId="182"/>
    <cellStyle name="汇总 2" xfId="183"/>
    <cellStyle name="检查单元格 2" xfId="184"/>
    <cellStyle name="检查单元格 2 2" xfId="185"/>
    <cellStyle name="解释性文本 2" xfId="186"/>
    <cellStyle name="警告文本 2" xfId="187"/>
    <cellStyle name="警告文本 2 2" xfId="188"/>
    <cellStyle name="链接单元格 2" xfId="189"/>
    <cellStyle name="链接单元格 2 2" xfId="190"/>
    <cellStyle name="强调文字颜色 1 2" xfId="191"/>
    <cellStyle name="强调文字颜色 2 2" xfId="192"/>
    <cellStyle name="强调文字颜色 3 2" xfId="193"/>
    <cellStyle name="强调文字颜色 4 2" xfId="194"/>
    <cellStyle name="强调文字颜色 5 2" xfId="195"/>
    <cellStyle name="强调文字颜色 6 2" xfId="196"/>
    <cellStyle name="输入 2" xfId="197"/>
    <cellStyle name="输入 2 2" xfId="198"/>
    <cellStyle name="着色 3" xfId="199"/>
    <cellStyle name="着色 3 2" xfId="200"/>
    <cellStyle name="着色 3 3" xfId="201"/>
    <cellStyle name="着色 4 2" xfId="202"/>
    <cellStyle name="着色 4 3" xfId="203"/>
    <cellStyle name="着色 6 2" xfId="204"/>
    <cellStyle name="着色 6 3" xfId="205"/>
    <cellStyle name="注释 2" xfId="206"/>
    <cellStyle name="注释 2 2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tabSelected="1" zoomScale="85" zoomScaleNormal="85" zoomScaleSheetLayoutView="100" workbookViewId="0" topLeftCell="A1">
      <selection activeCell="C35" sqref="C35"/>
    </sheetView>
  </sheetViews>
  <sheetFormatPr defaultColWidth="9.00390625" defaultRowHeight="14.25"/>
  <cols>
    <col min="1" max="2" width="6.25390625" style="0" customWidth="1"/>
    <col min="5" max="5" width="12.125" style="0" customWidth="1"/>
    <col min="7" max="7" width="13.375" style="0" customWidth="1"/>
    <col min="8" max="8" width="18.25390625" style="0" customWidth="1"/>
    <col min="10" max="10" width="12.125" style="8" customWidth="1"/>
    <col min="11" max="11" width="8.875" style="93" customWidth="1"/>
    <col min="12" max="12" width="13.625" style="8" customWidth="1"/>
    <col min="13" max="13" width="14.00390625" style="8" customWidth="1"/>
    <col min="14" max="16" width="9.375" style="0" customWidth="1"/>
    <col min="17" max="17" width="45.125" style="0" customWidth="1"/>
    <col min="18" max="18" width="35.25390625" style="0" customWidth="1"/>
    <col min="19" max="19" width="28.25390625" style="0" customWidth="1"/>
  </cols>
  <sheetData>
    <row r="1" spans="1:2" ht="14.25">
      <c r="A1" s="14" t="s">
        <v>0</v>
      </c>
      <c r="B1" s="14"/>
    </row>
    <row r="2" spans="1:19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8" ht="24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32"/>
      <c r="K3" s="121"/>
      <c r="L3" s="32"/>
      <c r="M3" s="32"/>
      <c r="N3" s="16"/>
      <c r="O3" s="16"/>
      <c r="P3" s="16"/>
      <c r="Q3" s="52" t="s">
        <v>3</v>
      </c>
      <c r="R3" s="53"/>
    </row>
    <row r="4" spans="1:19" ht="14.25">
      <c r="A4" s="94" t="s">
        <v>4</v>
      </c>
      <c r="B4" s="95" t="s">
        <v>5</v>
      </c>
      <c r="C4" s="94" t="s">
        <v>6</v>
      </c>
      <c r="D4" s="95" t="s">
        <v>7</v>
      </c>
      <c r="E4" s="94" t="s">
        <v>8</v>
      </c>
      <c r="F4" s="94" t="s">
        <v>9</v>
      </c>
      <c r="G4" s="95" t="s">
        <v>10</v>
      </c>
      <c r="H4" s="95" t="s">
        <v>11</v>
      </c>
      <c r="I4" s="94" t="s">
        <v>12</v>
      </c>
      <c r="J4" s="122" t="s">
        <v>13</v>
      </c>
      <c r="K4" s="35" t="s">
        <v>14</v>
      </c>
      <c r="L4" s="122" t="s">
        <v>15</v>
      </c>
      <c r="M4" s="122" t="s">
        <v>16</v>
      </c>
      <c r="N4" s="95" t="s">
        <v>17</v>
      </c>
      <c r="O4" s="95" t="s">
        <v>18</v>
      </c>
      <c r="P4" s="95" t="s">
        <v>19</v>
      </c>
      <c r="Q4" s="152" t="s">
        <v>20</v>
      </c>
      <c r="R4" s="94" t="s">
        <v>21</v>
      </c>
      <c r="S4" s="94" t="s">
        <v>22</v>
      </c>
    </row>
    <row r="5" spans="1:19" ht="33" customHeight="1">
      <c r="A5" s="96"/>
      <c r="B5" s="97"/>
      <c r="C5" s="96"/>
      <c r="D5" s="97"/>
      <c r="E5" s="96"/>
      <c r="F5" s="96"/>
      <c r="G5" s="97"/>
      <c r="H5" s="97"/>
      <c r="I5" s="96"/>
      <c r="J5" s="123"/>
      <c r="K5" s="37"/>
      <c r="L5" s="123"/>
      <c r="M5" s="123"/>
      <c r="N5" s="97"/>
      <c r="O5" s="97"/>
      <c r="P5" s="97"/>
      <c r="Q5" s="54" t="s">
        <v>23</v>
      </c>
      <c r="R5" s="153"/>
      <c r="S5" s="153"/>
    </row>
    <row r="6" spans="1:19" s="72" customFormat="1" ht="45.75" customHeight="1">
      <c r="A6" s="98">
        <v>1</v>
      </c>
      <c r="B6" s="98" t="s">
        <v>24</v>
      </c>
      <c r="C6" s="98" t="s">
        <v>25</v>
      </c>
      <c r="D6" s="98" t="s">
        <v>26</v>
      </c>
      <c r="E6" s="98" t="s">
        <v>27</v>
      </c>
      <c r="F6" s="98" t="s">
        <v>28</v>
      </c>
      <c r="G6" s="98">
        <v>19105070127</v>
      </c>
      <c r="H6" s="98" t="s">
        <v>29</v>
      </c>
      <c r="I6" s="98" t="s">
        <v>30</v>
      </c>
      <c r="J6" s="99">
        <v>0.0067</v>
      </c>
      <c r="K6" s="98" t="s">
        <v>31</v>
      </c>
      <c r="L6" s="99">
        <v>0.069</v>
      </c>
      <c r="M6" s="116">
        <f aca="true" t="shared" si="0" ref="M6:M16">(J6+L6)</f>
        <v>0.0757</v>
      </c>
      <c r="N6" s="98" t="s">
        <v>32</v>
      </c>
      <c r="O6" s="98" t="s">
        <v>33</v>
      </c>
      <c r="P6" s="98" t="s">
        <v>34</v>
      </c>
      <c r="Q6" s="154" t="s">
        <v>35</v>
      </c>
      <c r="R6" s="155"/>
      <c r="S6" s="156"/>
    </row>
    <row r="7" spans="1:19" s="8" customFormat="1" ht="51" customHeight="1">
      <c r="A7" s="98">
        <v>2</v>
      </c>
      <c r="B7" s="98" t="s">
        <v>24</v>
      </c>
      <c r="C7" s="98" t="s">
        <v>36</v>
      </c>
      <c r="D7" s="98" t="s">
        <v>26</v>
      </c>
      <c r="E7" s="98" t="s">
        <v>27</v>
      </c>
      <c r="F7" s="98" t="s">
        <v>37</v>
      </c>
      <c r="G7" s="98">
        <v>19106130318</v>
      </c>
      <c r="H7" s="98" t="s">
        <v>38</v>
      </c>
      <c r="I7" s="98" t="s">
        <v>39</v>
      </c>
      <c r="J7" s="98">
        <v>0.0604</v>
      </c>
      <c r="K7" s="124" t="s">
        <v>40</v>
      </c>
      <c r="L7" s="98">
        <v>0.0345</v>
      </c>
      <c r="M7" s="116">
        <f t="shared" si="0"/>
        <v>0.09490000000000001</v>
      </c>
      <c r="N7" s="98" t="s">
        <v>41</v>
      </c>
      <c r="O7" s="98" t="s">
        <v>41</v>
      </c>
      <c r="P7" s="98" t="s">
        <v>42</v>
      </c>
      <c r="Q7" s="157" t="s">
        <v>43</v>
      </c>
      <c r="R7" s="155"/>
      <c r="S7" s="156"/>
    </row>
    <row r="8" spans="1:19" s="8" customFormat="1" ht="36.75" customHeight="1">
      <c r="A8" s="98">
        <v>3</v>
      </c>
      <c r="B8" s="98" t="s">
        <v>24</v>
      </c>
      <c r="C8" s="98" t="s">
        <v>44</v>
      </c>
      <c r="D8" s="98" t="s">
        <v>26</v>
      </c>
      <c r="E8" s="98" t="s">
        <v>27</v>
      </c>
      <c r="F8" s="98" t="s">
        <v>28</v>
      </c>
      <c r="G8" s="99">
        <v>19103660125</v>
      </c>
      <c r="H8" s="99" t="s">
        <v>45</v>
      </c>
      <c r="I8" s="99" t="s">
        <v>46</v>
      </c>
      <c r="J8" s="99">
        <v>0.1477</v>
      </c>
      <c r="K8" s="125" t="s">
        <v>47</v>
      </c>
      <c r="L8" s="99">
        <v>0.1034</v>
      </c>
      <c r="M8" s="116">
        <f t="shared" si="0"/>
        <v>0.2511</v>
      </c>
      <c r="N8" s="99" t="s">
        <v>41</v>
      </c>
      <c r="O8" s="99" t="s">
        <v>41</v>
      </c>
      <c r="P8" s="99" t="s">
        <v>48</v>
      </c>
      <c r="Q8" s="158" t="s">
        <v>49</v>
      </c>
      <c r="R8" s="155"/>
      <c r="S8" s="156"/>
    </row>
    <row r="9" spans="1:19" s="8" customFormat="1" ht="48" customHeight="1">
      <c r="A9" s="98">
        <v>4</v>
      </c>
      <c r="B9" s="99" t="s">
        <v>24</v>
      </c>
      <c r="C9" s="99" t="s">
        <v>50</v>
      </c>
      <c r="D9" s="99" t="s">
        <v>26</v>
      </c>
      <c r="E9" s="98" t="s">
        <v>51</v>
      </c>
      <c r="F9" s="99" t="s">
        <v>28</v>
      </c>
      <c r="G9" s="99">
        <v>19102020130</v>
      </c>
      <c r="H9" s="99" t="s">
        <v>52</v>
      </c>
      <c r="I9" s="99" t="s">
        <v>53</v>
      </c>
      <c r="J9" s="99">
        <v>0.1342</v>
      </c>
      <c r="K9" s="125" t="s">
        <v>31</v>
      </c>
      <c r="L9" s="99">
        <v>0.069</v>
      </c>
      <c r="M9" s="116">
        <f t="shared" si="0"/>
        <v>0.20320000000000002</v>
      </c>
      <c r="N9" s="99" t="s">
        <v>41</v>
      </c>
      <c r="O9" s="99" t="s">
        <v>33</v>
      </c>
      <c r="P9" s="99" t="s">
        <v>54</v>
      </c>
      <c r="Q9" s="158" t="s">
        <v>49</v>
      </c>
      <c r="R9" s="155"/>
      <c r="S9" s="156"/>
    </row>
    <row r="10" spans="1:19" s="8" customFormat="1" ht="72" customHeight="1">
      <c r="A10" s="98">
        <v>5</v>
      </c>
      <c r="B10" s="100" t="s">
        <v>24</v>
      </c>
      <c r="C10" s="100" t="s">
        <v>55</v>
      </c>
      <c r="D10" s="100" t="s">
        <v>26</v>
      </c>
      <c r="E10" s="100" t="s">
        <v>56</v>
      </c>
      <c r="F10" s="100" t="s">
        <v>28</v>
      </c>
      <c r="G10" s="100">
        <v>20106120129</v>
      </c>
      <c r="H10" s="100" t="s">
        <v>57</v>
      </c>
      <c r="I10" s="100" t="s">
        <v>58</v>
      </c>
      <c r="J10" s="126">
        <v>0.0924</v>
      </c>
      <c r="K10" s="100" t="s">
        <v>59</v>
      </c>
      <c r="L10" s="100">
        <v>0.1333</v>
      </c>
      <c r="M10" s="116">
        <f t="shared" si="0"/>
        <v>0.2257</v>
      </c>
      <c r="N10" s="109" t="s">
        <v>41</v>
      </c>
      <c r="O10" s="109" t="s">
        <v>33</v>
      </c>
      <c r="P10" s="109" t="s">
        <v>60</v>
      </c>
      <c r="Q10" s="159" t="s">
        <v>61</v>
      </c>
      <c r="R10" s="155"/>
      <c r="S10" s="156"/>
    </row>
    <row r="11" spans="1:19" s="8" customFormat="1" ht="78" customHeight="1">
      <c r="A11" s="98">
        <v>6</v>
      </c>
      <c r="B11" s="101" t="s">
        <v>24</v>
      </c>
      <c r="C11" s="101" t="s">
        <v>62</v>
      </c>
      <c r="D11" s="101" t="s">
        <v>26</v>
      </c>
      <c r="E11" s="101" t="s">
        <v>63</v>
      </c>
      <c r="F11" s="101" t="s">
        <v>64</v>
      </c>
      <c r="G11" s="101">
        <v>20101140206</v>
      </c>
      <c r="H11" s="101" t="s">
        <v>65</v>
      </c>
      <c r="I11" s="100" t="s">
        <v>66</v>
      </c>
      <c r="J11" s="99">
        <v>0.0588</v>
      </c>
      <c r="K11" s="100" t="s">
        <v>40</v>
      </c>
      <c r="L11" s="99">
        <v>0.0345</v>
      </c>
      <c r="M11" s="116">
        <f t="shared" si="0"/>
        <v>0.0933</v>
      </c>
      <c r="N11" s="109" t="s">
        <v>41</v>
      </c>
      <c r="O11" s="109" t="s">
        <v>67</v>
      </c>
      <c r="P11" s="109" t="s">
        <v>68</v>
      </c>
      <c r="Q11" s="159" t="s">
        <v>69</v>
      </c>
      <c r="R11" s="155"/>
      <c r="S11" s="156"/>
    </row>
    <row r="12" spans="1:19" s="8" customFormat="1" ht="66" customHeight="1">
      <c r="A12" s="98">
        <v>7</v>
      </c>
      <c r="B12" s="101" t="s">
        <v>24</v>
      </c>
      <c r="C12" s="101" t="s">
        <v>70</v>
      </c>
      <c r="D12" s="101" t="s">
        <v>26</v>
      </c>
      <c r="E12" s="101" t="s">
        <v>71</v>
      </c>
      <c r="F12" s="101" t="s">
        <v>28</v>
      </c>
      <c r="G12" s="102">
        <v>19106110107</v>
      </c>
      <c r="H12" s="98" t="s">
        <v>72</v>
      </c>
      <c r="I12" s="127" t="s">
        <v>73</v>
      </c>
      <c r="J12" s="99">
        <v>0.1512</v>
      </c>
      <c r="K12" s="100" t="s">
        <v>74</v>
      </c>
      <c r="L12" s="128">
        <v>0.1612</v>
      </c>
      <c r="M12" s="116">
        <f t="shared" si="0"/>
        <v>0.3124</v>
      </c>
      <c r="N12" s="109" t="s">
        <v>41</v>
      </c>
      <c r="O12" s="109" t="s">
        <v>67</v>
      </c>
      <c r="P12" s="109" t="s">
        <v>48</v>
      </c>
      <c r="Q12" s="159" t="s">
        <v>75</v>
      </c>
      <c r="R12" s="155"/>
      <c r="S12" s="156"/>
    </row>
    <row r="13" spans="1:255" s="73" customFormat="1" ht="70.5" customHeight="1">
      <c r="A13" s="98">
        <v>8</v>
      </c>
      <c r="B13" s="103" t="s">
        <v>24</v>
      </c>
      <c r="C13" s="103" t="s">
        <v>76</v>
      </c>
      <c r="D13" s="103" t="s">
        <v>26</v>
      </c>
      <c r="E13" s="104" t="s">
        <v>77</v>
      </c>
      <c r="F13" s="103" t="s">
        <v>78</v>
      </c>
      <c r="G13" s="103">
        <v>21106120224</v>
      </c>
      <c r="H13" s="103" t="s">
        <v>79</v>
      </c>
      <c r="I13" s="103" t="s">
        <v>80</v>
      </c>
      <c r="J13" s="101">
        <v>0.0645</v>
      </c>
      <c r="K13" s="127" t="s">
        <v>81</v>
      </c>
      <c r="L13" s="101">
        <v>0.1</v>
      </c>
      <c r="M13" s="116">
        <f t="shared" si="0"/>
        <v>0.1645</v>
      </c>
      <c r="N13" s="108" t="s">
        <v>41</v>
      </c>
      <c r="O13" s="108" t="s">
        <v>41</v>
      </c>
      <c r="P13" s="108" t="s">
        <v>82</v>
      </c>
      <c r="Q13" s="158" t="s">
        <v>83</v>
      </c>
      <c r="R13" s="155"/>
      <c r="S13" s="66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  <c r="IC13" s="160"/>
      <c r="ID13" s="160"/>
      <c r="IE13" s="160"/>
      <c r="IF13" s="160"/>
      <c r="IG13" s="160"/>
      <c r="IH13" s="160"/>
      <c r="II13" s="160"/>
      <c r="IJ13" s="160"/>
      <c r="IK13" s="160"/>
      <c r="IL13" s="160"/>
      <c r="IM13" s="160"/>
      <c r="IN13" s="160"/>
      <c r="IO13" s="160"/>
      <c r="IP13" s="160"/>
      <c r="IQ13" s="160"/>
      <c r="IR13" s="160"/>
      <c r="IS13" s="160"/>
      <c r="IT13" s="160"/>
      <c r="IU13" s="160"/>
    </row>
    <row r="14" spans="1:255" s="73" customFormat="1" ht="102" customHeight="1">
      <c r="A14" s="98">
        <v>9</v>
      </c>
      <c r="B14" s="103" t="s">
        <v>24</v>
      </c>
      <c r="C14" s="103" t="s">
        <v>84</v>
      </c>
      <c r="D14" s="103" t="s">
        <v>26</v>
      </c>
      <c r="E14" s="103" t="s">
        <v>77</v>
      </c>
      <c r="F14" s="103" t="s">
        <v>28</v>
      </c>
      <c r="G14" s="103">
        <v>21106120221</v>
      </c>
      <c r="H14" s="103" t="s">
        <v>85</v>
      </c>
      <c r="I14" s="103" t="s">
        <v>86</v>
      </c>
      <c r="J14" s="103">
        <v>0.0403</v>
      </c>
      <c r="K14" s="127" t="s">
        <v>87</v>
      </c>
      <c r="L14" s="101">
        <v>0.0333</v>
      </c>
      <c r="M14" s="116">
        <f t="shared" si="0"/>
        <v>0.0736</v>
      </c>
      <c r="N14" s="108" t="s">
        <v>41</v>
      </c>
      <c r="O14" s="108" t="s">
        <v>67</v>
      </c>
      <c r="P14" s="108" t="s">
        <v>88</v>
      </c>
      <c r="Q14" s="158" t="s">
        <v>89</v>
      </c>
      <c r="R14" s="155"/>
      <c r="S14" s="66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  <c r="IK14" s="160"/>
      <c r="IL14" s="160"/>
      <c r="IM14" s="160"/>
      <c r="IN14" s="160"/>
      <c r="IO14" s="160"/>
      <c r="IP14" s="160"/>
      <c r="IQ14" s="160"/>
      <c r="IR14" s="160"/>
      <c r="IS14" s="160"/>
      <c r="IT14" s="160"/>
      <c r="IU14" s="160"/>
    </row>
    <row r="15" spans="1:19" s="74" customFormat="1" ht="87" customHeight="1">
      <c r="A15" s="98">
        <v>10</v>
      </c>
      <c r="B15" s="105" t="s">
        <v>24</v>
      </c>
      <c r="C15" s="105" t="s">
        <v>90</v>
      </c>
      <c r="D15" s="105" t="s">
        <v>26</v>
      </c>
      <c r="E15" s="105" t="s">
        <v>91</v>
      </c>
      <c r="F15" s="105" t="s">
        <v>64</v>
      </c>
      <c r="G15" s="106">
        <v>20106110127</v>
      </c>
      <c r="H15" s="105" t="s">
        <v>92</v>
      </c>
      <c r="I15" s="129" t="s">
        <v>93</v>
      </c>
      <c r="J15" s="130">
        <v>0.0242</v>
      </c>
      <c r="K15" s="129" t="s">
        <v>94</v>
      </c>
      <c r="L15" s="130">
        <v>0.0645</v>
      </c>
      <c r="M15" s="116">
        <f t="shared" si="0"/>
        <v>0.0887</v>
      </c>
      <c r="N15" s="105" t="s">
        <v>41</v>
      </c>
      <c r="O15" s="105" t="s">
        <v>33</v>
      </c>
      <c r="P15" s="105" t="s">
        <v>95</v>
      </c>
      <c r="Q15" s="159" t="s">
        <v>96</v>
      </c>
      <c r="R15" s="155"/>
      <c r="S15" s="66"/>
    </row>
    <row r="16" spans="1:19" s="75" customFormat="1" ht="72.75" customHeight="1">
      <c r="A16" s="98">
        <v>11</v>
      </c>
      <c r="B16" s="105" t="s">
        <v>24</v>
      </c>
      <c r="C16" s="105" t="s">
        <v>97</v>
      </c>
      <c r="D16" s="105" t="s">
        <v>26</v>
      </c>
      <c r="E16" s="105" t="s">
        <v>98</v>
      </c>
      <c r="F16" s="105" t="s">
        <v>64</v>
      </c>
      <c r="G16" s="105">
        <v>20105070118</v>
      </c>
      <c r="H16" s="105" t="s">
        <v>99</v>
      </c>
      <c r="I16" s="105" t="s">
        <v>100</v>
      </c>
      <c r="J16" s="105">
        <v>0.1452</v>
      </c>
      <c r="K16" s="131" t="s">
        <v>101</v>
      </c>
      <c r="L16" s="105">
        <v>0.0323</v>
      </c>
      <c r="M16" s="116">
        <f t="shared" si="0"/>
        <v>0.1775</v>
      </c>
      <c r="N16" s="105" t="s">
        <v>41</v>
      </c>
      <c r="O16" s="105" t="s">
        <v>33</v>
      </c>
      <c r="P16" s="132" t="s">
        <v>102</v>
      </c>
      <c r="Q16" s="159" t="s">
        <v>96</v>
      </c>
      <c r="R16" s="155"/>
      <c r="S16" s="66"/>
    </row>
    <row r="17" spans="1:19" s="8" customFormat="1" ht="103.5" customHeight="1">
      <c r="A17" s="98">
        <v>12</v>
      </c>
      <c r="B17" s="105" t="s">
        <v>24</v>
      </c>
      <c r="C17" s="105" t="s">
        <v>103</v>
      </c>
      <c r="D17" s="105" t="s">
        <v>26</v>
      </c>
      <c r="E17" s="105" t="s">
        <v>104</v>
      </c>
      <c r="F17" s="105" t="s">
        <v>28</v>
      </c>
      <c r="G17" s="105" t="s">
        <v>105</v>
      </c>
      <c r="H17" s="105" t="s">
        <v>106</v>
      </c>
      <c r="I17" s="105" t="s">
        <v>107</v>
      </c>
      <c r="J17" s="105">
        <v>0.0533</v>
      </c>
      <c r="K17" s="127" t="s">
        <v>108</v>
      </c>
      <c r="L17" s="106">
        <v>0.0526</v>
      </c>
      <c r="M17" s="44">
        <f>SUM(L17+J17)</f>
        <v>0.1059</v>
      </c>
      <c r="N17" s="44" t="s">
        <v>41</v>
      </c>
      <c r="O17" s="44" t="s">
        <v>67</v>
      </c>
      <c r="P17" s="44" t="s">
        <v>48</v>
      </c>
      <c r="Q17" s="159" t="s">
        <v>109</v>
      </c>
      <c r="R17" s="161"/>
      <c r="S17" s="156"/>
    </row>
    <row r="18" spans="1:19" s="76" customFormat="1" ht="105" customHeight="1">
      <c r="A18" s="98">
        <v>13</v>
      </c>
      <c r="B18" s="105" t="s">
        <v>24</v>
      </c>
      <c r="C18" s="105" t="s">
        <v>110</v>
      </c>
      <c r="D18" s="105" t="s">
        <v>26</v>
      </c>
      <c r="E18" s="105" t="s">
        <v>104</v>
      </c>
      <c r="F18" s="105" t="s">
        <v>28</v>
      </c>
      <c r="G18" s="106">
        <v>22106120229</v>
      </c>
      <c r="H18" s="105" t="s">
        <v>111</v>
      </c>
      <c r="I18" s="105" t="s">
        <v>112</v>
      </c>
      <c r="J18" s="106">
        <v>0.0133</v>
      </c>
      <c r="K18" s="127" t="s">
        <v>113</v>
      </c>
      <c r="L18" s="106">
        <v>0.0789</v>
      </c>
      <c r="M18" s="44">
        <f>SUM(L18+J18)</f>
        <v>0.0922</v>
      </c>
      <c r="N18" s="104" t="s">
        <v>41</v>
      </c>
      <c r="O18" s="104" t="s">
        <v>114</v>
      </c>
      <c r="P18" s="104" t="s">
        <v>115</v>
      </c>
      <c r="Q18" s="159" t="s">
        <v>116</v>
      </c>
      <c r="R18" s="161"/>
      <c r="S18" s="162"/>
    </row>
    <row r="19" spans="1:19" s="77" customFormat="1" ht="42.75" customHeight="1">
      <c r="A19" s="98">
        <v>14</v>
      </c>
      <c r="B19" s="105" t="s">
        <v>24</v>
      </c>
      <c r="C19" s="105" t="s">
        <v>117</v>
      </c>
      <c r="D19" s="105" t="s">
        <v>26</v>
      </c>
      <c r="E19" s="105" t="s">
        <v>104</v>
      </c>
      <c r="F19" s="105" t="s">
        <v>28</v>
      </c>
      <c r="G19" s="105">
        <v>22106120215</v>
      </c>
      <c r="H19" s="105" t="s">
        <v>106</v>
      </c>
      <c r="I19" s="105" t="s">
        <v>118</v>
      </c>
      <c r="J19" s="106">
        <v>0.02</v>
      </c>
      <c r="K19" s="127" t="s">
        <v>119</v>
      </c>
      <c r="L19" s="106">
        <v>0.0263</v>
      </c>
      <c r="M19" s="44">
        <f>SUM(L19+J19)</f>
        <v>0.0463</v>
      </c>
      <c r="N19" s="104" t="s">
        <v>41</v>
      </c>
      <c r="O19" s="104" t="s">
        <v>67</v>
      </c>
      <c r="P19" s="104" t="s">
        <v>120</v>
      </c>
      <c r="Q19" s="159" t="s">
        <v>49</v>
      </c>
      <c r="R19" s="161"/>
      <c r="S19" s="92"/>
    </row>
    <row r="20" spans="1:19" s="78" customFormat="1" ht="84.75" customHeight="1">
      <c r="A20" s="98">
        <v>15</v>
      </c>
      <c r="B20" s="107" t="s">
        <v>24</v>
      </c>
      <c r="C20" s="107" t="s">
        <v>121</v>
      </c>
      <c r="D20" s="107" t="s">
        <v>26</v>
      </c>
      <c r="E20" s="107" t="s">
        <v>122</v>
      </c>
      <c r="F20" s="107" t="s">
        <v>28</v>
      </c>
      <c r="G20" s="105">
        <v>21106050122</v>
      </c>
      <c r="H20" s="107" t="s">
        <v>123</v>
      </c>
      <c r="I20" s="127" t="s">
        <v>124</v>
      </c>
      <c r="J20" s="127">
        <v>0.0333</v>
      </c>
      <c r="K20" s="127" t="s">
        <v>119</v>
      </c>
      <c r="L20" s="127">
        <v>0.0263</v>
      </c>
      <c r="M20" s="44">
        <f>SUM(L20+J20)</f>
        <v>0.0596</v>
      </c>
      <c r="N20" s="104" t="s">
        <v>41</v>
      </c>
      <c r="O20" s="104" t="s">
        <v>67</v>
      </c>
      <c r="P20" s="104" t="s">
        <v>48</v>
      </c>
      <c r="Q20" s="159" t="s">
        <v>125</v>
      </c>
      <c r="R20" s="161"/>
      <c r="S20" s="66"/>
    </row>
    <row r="21" spans="1:29" s="79" customFormat="1" ht="75" customHeight="1">
      <c r="A21" s="98">
        <v>16</v>
      </c>
      <c r="B21" s="105" t="s">
        <v>24</v>
      </c>
      <c r="C21" s="105" t="s">
        <v>126</v>
      </c>
      <c r="D21" s="105" t="s">
        <v>26</v>
      </c>
      <c r="E21" s="105" t="s">
        <v>127</v>
      </c>
      <c r="F21" s="105" t="s">
        <v>64</v>
      </c>
      <c r="G21" s="106">
        <v>21101140221</v>
      </c>
      <c r="H21" s="105" t="s">
        <v>128</v>
      </c>
      <c r="I21" s="105" t="s">
        <v>129</v>
      </c>
      <c r="J21" s="106">
        <v>0.0733</v>
      </c>
      <c r="K21" s="105" t="s">
        <v>130</v>
      </c>
      <c r="L21" s="106">
        <v>0.0278</v>
      </c>
      <c r="M21" s="44">
        <f>SUM(L21+J21)</f>
        <v>0.1011</v>
      </c>
      <c r="N21" s="105" t="s">
        <v>41</v>
      </c>
      <c r="O21" s="105" t="s">
        <v>67</v>
      </c>
      <c r="P21" s="105" t="s">
        <v>88</v>
      </c>
      <c r="Q21" s="159" t="s">
        <v>131</v>
      </c>
      <c r="R21" s="161"/>
      <c r="S21" s="156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</row>
    <row r="22" spans="1:19" s="8" customFormat="1" ht="117" customHeight="1">
      <c r="A22" s="98">
        <v>17</v>
      </c>
      <c r="B22" s="108" t="s">
        <v>24</v>
      </c>
      <c r="C22" s="108" t="s">
        <v>132</v>
      </c>
      <c r="D22" s="108" t="s">
        <v>26</v>
      </c>
      <c r="E22" s="101" t="s">
        <v>71</v>
      </c>
      <c r="F22" s="108" t="s">
        <v>37</v>
      </c>
      <c r="G22" s="101">
        <v>19101140127</v>
      </c>
      <c r="H22" s="98" t="s">
        <v>133</v>
      </c>
      <c r="I22" s="127" t="s">
        <v>134</v>
      </c>
      <c r="J22" s="99">
        <v>0.3109</v>
      </c>
      <c r="K22" s="127" t="s">
        <v>135</v>
      </c>
      <c r="L22" s="99">
        <v>0.0667</v>
      </c>
      <c r="M22" s="116">
        <f>(J22+L22)</f>
        <v>0.3776</v>
      </c>
      <c r="N22" s="109" t="s">
        <v>32</v>
      </c>
      <c r="O22" s="109" t="s">
        <v>41</v>
      </c>
      <c r="P22" s="103" t="s">
        <v>136</v>
      </c>
      <c r="Q22" s="159" t="s">
        <v>137</v>
      </c>
      <c r="R22" s="161" t="s">
        <v>138</v>
      </c>
      <c r="S22" s="159" t="s">
        <v>139</v>
      </c>
    </row>
    <row r="23" spans="1:19" s="8" customFormat="1" ht="87" customHeight="1">
      <c r="A23" s="98">
        <v>18</v>
      </c>
      <c r="B23" s="107" t="s">
        <v>24</v>
      </c>
      <c r="C23" s="105" t="s">
        <v>140</v>
      </c>
      <c r="D23" s="107" t="s">
        <v>26</v>
      </c>
      <c r="E23" s="107" t="s">
        <v>122</v>
      </c>
      <c r="F23" s="107" t="s">
        <v>28</v>
      </c>
      <c r="G23" s="105">
        <v>22106120306</v>
      </c>
      <c r="H23" s="107" t="s">
        <v>141</v>
      </c>
      <c r="I23" s="133" t="s">
        <v>142</v>
      </c>
      <c r="J23" s="134">
        <v>0.08</v>
      </c>
      <c r="K23" s="133" t="s">
        <v>108</v>
      </c>
      <c r="L23" s="134">
        <v>0.0526</v>
      </c>
      <c r="M23" s="41">
        <f>SUM(L23+J23)</f>
        <v>0.1326</v>
      </c>
      <c r="N23" s="135" t="s">
        <v>143</v>
      </c>
      <c r="O23" s="135" t="s">
        <v>144</v>
      </c>
      <c r="P23" s="135" t="s">
        <v>145</v>
      </c>
      <c r="Q23" s="159" t="s">
        <v>125</v>
      </c>
      <c r="R23" s="164"/>
      <c r="S23" s="159" t="s">
        <v>146</v>
      </c>
    </row>
    <row r="24" spans="1:19" s="6" customFormat="1" ht="48" customHeight="1">
      <c r="A24" s="98">
        <v>19</v>
      </c>
      <c r="B24" s="99" t="s">
        <v>24</v>
      </c>
      <c r="C24" s="99" t="s">
        <v>147</v>
      </c>
      <c r="D24" s="99" t="s">
        <v>26</v>
      </c>
      <c r="E24" s="101" t="s">
        <v>148</v>
      </c>
      <c r="F24" s="99" t="s">
        <v>37</v>
      </c>
      <c r="G24" s="99">
        <v>19106130129</v>
      </c>
      <c r="H24" s="98" t="s">
        <v>149</v>
      </c>
      <c r="I24" s="100" t="s">
        <v>150</v>
      </c>
      <c r="J24" s="99">
        <v>0.0439</v>
      </c>
      <c r="K24" s="100" t="s">
        <v>47</v>
      </c>
      <c r="L24" s="99">
        <v>0.1034</v>
      </c>
      <c r="M24" s="116">
        <f aca="true" t="shared" si="1" ref="M24:M33">(J24+L24)</f>
        <v>0.14730000000000001</v>
      </c>
      <c r="N24" s="99" t="s">
        <v>41</v>
      </c>
      <c r="O24" s="136" t="s">
        <v>41</v>
      </c>
      <c r="P24" s="99" t="s">
        <v>151</v>
      </c>
      <c r="Q24" s="158" t="s">
        <v>49</v>
      </c>
      <c r="R24" s="155"/>
      <c r="S24" s="159"/>
    </row>
    <row r="25" spans="1:19" s="80" customFormat="1" ht="48" customHeight="1">
      <c r="A25" s="98">
        <v>20</v>
      </c>
      <c r="B25" s="101" t="s">
        <v>24</v>
      </c>
      <c r="C25" s="109" t="s">
        <v>152</v>
      </c>
      <c r="D25" s="109" t="s">
        <v>26</v>
      </c>
      <c r="E25" s="109" t="s">
        <v>153</v>
      </c>
      <c r="F25" s="109" t="s">
        <v>37</v>
      </c>
      <c r="G25" s="101">
        <v>19106130229</v>
      </c>
      <c r="H25" s="98" t="s">
        <v>154</v>
      </c>
      <c r="I25" s="99" t="s">
        <v>155</v>
      </c>
      <c r="J25" s="99">
        <v>0.0965</v>
      </c>
      <c r="K25" s="99" t="s">
        <v>156</v>
      </c>
      <c r="L25" s="99">
        <v>0.0357</v>
      </c>
      <c r="M25" s="116">
        <f t="shared" si="1"/>
        <v>0.1322</v>
      </c>
      <c r="N25" s="109" t="s">
        <v>41</v>
      </c>
      <c r="O25" s="109" t="s">
        <v>41</v>
      </c>
      <c r="P25" s="109" t="s">
        <v>88</v>
      </c>
      <c r="Q25" s="154" t="s">
        <v>157</v>
      </c>
      <c r="R25" s="155"/>
      <c r="S25" s="159"/>
    </row>
    <row r="26" spans="1:19" s="8" customFormat="1" ht="48" customHeight="1">
      <c r="A26" s="98">
        <v>21</v>
      </c>
      <c r="B26" s="98" t="s">
        <v>24</v>
      </c>
      <c r="C26" s="98" t="s">
        <v>158</v>
      </c>
      <c r="D26" s="98" t="s">
        <v>26</v>
      </c>
      <c r="E26" s="98" t="s">
        <v>159</v>
      </c>
      <c r="F26" s="98" t="s">
        <v>160</v>
      </c>
      <c r="G26" s="98">
        <v>19106130323</v>
      </c>
      <c r="H26" s="98" t="s">
        <v>161</v>
      </c>
      <c r="I26" s="98" t="s">
        <v>162</v>
      </c>
      <c r="J26" s="99">
        <v>0.1053</v>
      </c>
      <c r="K26" s="137">
        <v>0.103448275862069</v>
      </c>
      <c r="L26" s="99">
        <v>0.1034</v>
      </c>
      <c r="M26" s="116">
        <f t="shared" si="1"/>
        <v>0.2087</v>
      </c>
      <c r="N26" s="98" t="s">
        <v>163</v>
      </c>
      <c r="O26" s="98" t="s">
        <v>164</v>
      </c>
      <c r="P26" s="98" t="s">
        <v>165</v>
      </c>
      <c r="Q26" s="165" t="s">
        <v>166</v>
      </c>
      <c r="R26" s="155"/>
      <c r="S26" s="159"/>
    </row>
    <row r="27" spans="1:40" s="6" customFormat="1" ht="72" customHeight="1">
      <c r="A27" s="98">
        <v>22</v>
      </c>
      <c r="B27" s="101" t="s">
        <v>24</v>
      </c>
      <c r="C27" s="101" t="s">
        <v>167</v>
      </c>
      <c r="D27" s="101" t="s">
        <v>26</v>
      </c>
      <c r="E27" s="101" t="s">
        <v>168</v>
      </c>
      <c r="F27" s="101" t="s">
        <v>37</v>
      </c>
      <c r="G27" s="101">
        <v>20106130123</v>
      </c>
      <c r="H27" s="101" t="s">
        <v>169</v>
      </c>
      <c r="I27" s="101" t="s">
        <v>170</v>
      </c>
      <c r="J27" s="99">
        <v>0.0629</v>
      </c>
      <c r="K27" s="127" t="s">
        <v>171</v>
      </c>
      <c r="L27" s="99">
        <v>0.0303</v>
      </c>
      <c r="M27" s="116">
        <f t="shared" si="1"/>
        <v>0.0932</v>
      </c>
      <c r="N27" s="109" t="s">
        <v>67</v>
      </c>
      <c r="O27" s="109" t="s">
        <v>41</v>
      </c>
      <c r="P27" s="109" t="s">
        <v>172</v>
      </c>
      <c r="Q27" s="159" t="s">
        <v>173</v>
      </c>
      <c r="R27" s="155"/>
      <c r="S27" s="159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</row>
    <row r="28" spans="1:19" s="8" customFormat="1" ht="84.75" customHeight="1">
      <c r="A28" s="98">
        <v>23</v>
      </c>
      <c r="B28" s="101" t="s">
        <v>24</v>
      </c>
      <c r="C28" s="101" t="s">
        <v>174</v>
      </c>
      <c r="D28" s="101" t="s">
        <v>26</v>
      </c>
      <c r="E28" s="101" t="s">
        <v>175</v>
      </c>
      <c r="F28" s="101" t="s">
        <v>64</v>
      </c>
      <c r="G28" s="101">
        <v>20106130233</v>
      </c>
      <c r="H28" s="101" t="s">
        <v>176</v>
      </c>
      <c r="I28" s="138" t="s">
        <v>177</v>
      </c>
      <c r="J28" s="139">
        <v>0.014</v>
      </c>
      <c r="K28" s="138" t="s">
        <v>178</v>
      </c>
      <c r="L28" s="139">
        <v>0.05</v>
      </c>
      <c r="M28" s="116">
        <f t="shared" si="1"/>
        <v>0.064</v>
      </c>
      <c r="N28" s="103" t="s">
        <v>41</v>
      </c>
      <c r="O28" s="103" t="s">
        <v>67</v>
      </c>
      <c r="P28" s="103" t="s">
        <v>120</v>
      </c>
      <c r="Q28" s="167" t="s">
        <v>179</v>
      </c>
      <c r="R28" s="155"/>
      <c r="S28" s="159"/>
    </row>
    <row r="29" spans="1:19" s="81" customFormat="1" ht="93" customHeight="1">
      <c r="A29" s="98">
        <v>24</v>
      </c>
      <c r="B29" s="101" t="s">
        <v>24</v>
      </c>
      <c r="C29" s="101" t="s">
        <v>180</v>
      </c>
      <c r="D29" s="101" t="s">
        <v>26</v>
      </c>
      <c r="E29" s="101" t="s">
        <v>181</v>
      </c>
      <c r="F29" s="101" t="s">
        <v>64</v>
      </c>
      <c r="G29" s="101">
        <v>20106130314</v>
      </c>
      <c r="H29" s="101" t="s">
        <v>182</v>
      </c>
      <c r="I29" s="138" t="s">
        <v>183</v>
      </c>
      <c r="J29" s="139">
        <v>0.035</v>
      </c>
      <c r="K29" s="138" t="s">
        <v>184</v>
      </c>
      <c r="L29" s="139">
        <v>0.025</v>
      </c>
      <c r="M29" s="139">
        <f t="shared" si="1"/>
        <v>0.060000000000000005</v>
      </c>
      <c r="N29" s="103" t="s">
        <v>41</v>
      </c>
      <c r="O29" s="103" t="s">
        <v>33</v>
      </c>
      <c r="P29" s="103" t="s">
        <v>185</v>
      </c>
      <c r="Q29" s="168" t="s">
        <v>186</v>
      </c>
      <c r="R29" s="155"/>
      <c r="S29" s="159"/>
    </row>
    <row r="30" spans="1:19" s="6" customFormat="1" ht="55.5" customHeight="1">
      <c r="A30" s="98">
        <v>25</v>
      </c>
      <c r="B30" s="110" t="s">
        <v>24</v>
      </c>
      <c r="C30" s="110" t="s">
        <v>187</v>
      </c>
      <c r="D30" s="110" t="s">
        <v>26</v>
      </c>
      <c r="E30" s="110" t="s">
        <v>188</v>
      </c>
      <c r="F30" s="110" t="s">
        <v>64</v>
      </c>
      <c r="G30" s="110">
        <v>20102260105</v>
      </c>
      <c r="H30" s="110" t="s">
        <v>189</v>
      </c>
      <c r="I30" s="110" t="s">
        <v>190</v>
      </c>
      <c r="J30" s="139">
        <v>0.0979</v>
      </c>
      <c r="K30" s="140" t="s">
        <v>87</v>
      </c>
      <c r="L30" s="139">
        <v>0.0333</v>
      </c>
      <c r="M30" s="116">
        <f t="shared" si="1"/>
        <v>0.1312</v>
      </c>
      <c r="N30" s="110" t="s">
        <v>32</v>
      </c>
      <c r="O30" s="110" t="s">
        <v>33</v>
      </c>
      <c r="P30" s="110" t="s">
        <v>191</v>
      </c>
      <c r="Q30" s="159" t="s">
        <v>173</v>
      </c>
      <c r="R30" s="155"/>
      <c r="S30" s="159"/>
    </row>
    <row r="31" spans="1:19" s="82" customFormat="1" ht="66" customHeight="1">
      <c r="A31" s="98">
        <v>26</v>
      </c>
      <c r="B31" s="105" t="s">
        <v>24</v>
      </c>
      <c r="C31" s="105" t="s">
        <v>192</v>
      </c>
      <c r="D31" s="105" t="s">
        <v>26</v>
      </c>
      <c r="E31" s="105" t="s">
        <v>193</v>
      </c>
      <c r="F31" s="105" t="s">
        <v>64</v>
      </c>
      <c r="G31" s="105">
        <v>21106130332</v>
      </c>
      <c r="H31" s="105" t="s">
        <v>194</v>
      </c>
      <c r="I31" s="105" t="s">
        <v>195</v>
      </c>
      <c r="J31" s="44">
        <v>0.0267</v>
      </c>
      <c r="K31" s="141" t="s">
        <v>196</v>
      </c>
      <c r="L31" s="44">
        <v>0.0238</v>
      </c>
      <c r="M31" s="116">
        <f t="shared" si="1"/>
        <v>0.0505</v>
      </c>
      <c r="N31" s="105" t="s">
        <v>41</v>
      </c>
      <c r="O31" s="105" t="s">
        <v>67</v>
      </c>
      <c r="P31" s="105" t="s">
        <v>48</v>
      </c>
      <c r="Q31" s="159" t="s">
        <v>197</v>
      </c>
      <c r="R31" s="169"/>
      <c r="S31" s="159"/>
    </row>
    <row r="32" spans="1:19" s="82" customFormat="1" ht="58.5" customHeight="1">
      <c r="A32" s="98">
        <v>27</v>
      </c>
      <c r="B32" s="105" t="s">
        <v>24</v>
      </c>
      <c r="C32" s="105" t="s">
        <v>198</v>
      </c>
      <c r="D32" s="105" t="s">
        <v>26</v>
      </c>
      <c r="E32" s="105" t="s">
        <v>193</v>
      </c>
      <c r="F32" s="105" t="s">
        <v>28</v>
      </c>
      <c r="G32" s="105">
        <v>21106130334</v>
      </c>
      <c r="H32" s="105" t="s">
        <v>199</v>
      </c>
      <c r="I32" s="30" t="s">
        <v>200</v>
      </c>
      <c r="J32" s="106">
        <v>0.0467</v>
      </c>
      <c r="K32" s="30" t="s">
        <v>201</v>
      </c>
      <c r="L32" s="105">
        <v>0.0952</v>
      </c>
      <c r="M32" s="116">
        <f t="shared" si="1"/>
        <v>0.1419</v>
      </c>
      <c r="N32" s="105" t="s">
        <v>67</v>
      </c>
      <c r="O32" s="105" t="s">
        <v>67</v>
      </c>
      <c r="P32" s="30" t="s">
        <v>48</v>
      </c>
      <c r="Q32" s="159" t="s">
        <v>202</v>
      </c>
      <c r="R32" s="169"/>
      <c r="S32" s="159"/>
    </row>
    <row r="33" spans="1:19" s="82" customFormat="1" ht="54" customHeight="1">
      <c r="A33" s="98">
        <v>28</v>
      </c>
      <c r="B33" s="105" t="s">
        <v>24</v>
      </c>
      <c r="C33" s="105" t="s">
        <v>203</v>
      </c>
      <c r="D33" s="105" t="s">
        <v>26</v>
      </c>
      <c r="E33" s="105" t="s">
        <v>193</v>
      </c>
      <c r="F33" s="105" t="s">
        <v>28</v>
      </c>
      <c r="G33" s="105">
        <v>21106130314</v>
      </c>
      <c r="H33" s="105" t="s">
        <v>204</v>
      </c>
      <c r="I33" s="105" t="s">
        <v>112</v>
      </c>
      <c r="J33" s="105">
        <v>0.0133</v>
      </c>
      <c r="K33" s="105" t="s">
        <v>205</v>
      </c>
      <c r="L33" s="105">
        <v>0.0476</v>
      </c>
      <c r="M33" s="116">
        <f t="shared" si="1"/>
        <v>0.0609</v>
      </c>
      <c r="N33" s="105" t="s">
        <v>41</v>
      </c>
      <c r="O33" s="105" t="s">
        <v>67</v>
      </c>
      <c r="P33" s="105" t="s">
        <v>136</v>
      </c>
      <c r="Q33" s="170" t="s">
        <v>206</v>
      </c>
      <c r="R33" s="169"/>
      <c r="S33" s="159"/>
    </row>
    <row r="34" spans="1:19" s="82" customFormat="1" ht="61.5" customHeight="1">
      <c r="A34" s="98">
        <v>29</v>
      </c>
      <c r="B34" s="105" t="s">
        <v>24</v>
      </c>
      <c r="C34" s="105" t="s">
        <v>207</v>
      </c>
      <c r="D34" s="105" t="s">
        <v>26</v>
      </c>
      <c r="E34" s="105" t="s">
        <v>193</v>
      </c>
      <c r="F34" s="105" t="s">
        <v>64</v>
      </c>
      <c r="G34" s="105">
        <v>21106130335</v>
      </c>
      <c r="H34" s="105" t="s">
        <v>208</v>
      </c>
      <c r="I34" s="142" t="s">
        <v>129</v>
      </c>
      <c r="J34" s="143">
        <v>0.0733</v>
      </c>
      <c r="K34" s="142" t="s">
        <v>209</v>
      </c>
      <c r="L34" s="143">
        <v>0.0714</v>
      </c>
      <c r="M34" s="44">
        <f aca="true" t="shared" si="2" ref="M34:M42">SUM(L34+J34)</f>
        <v>0.1447</v>
      </c>
      <c r="N34" s="105" t="s">
        <v>41</v>
      </c>
      <c r="O34" s="105" t="s">
        <v>67</v>
      </c>
      <c r="P34" s="105" t="s">
        <v>136</v>
      </c>
      <c r="Q34" s="170" t="s">
        <v>210</v>
      </c>
      <c r="R34" s="169"/>
      <c r="S34" s="159"/>
    </row>
    <row r="35" spans="1:40" s="6" customFormat="1" ht="57" customHeight="1">
      <c r="A35" s="111">
        <v>12</v>
      </c>
      <c r="B35" s="105" t="s">
        <v>24</v>
      </c>
      <c r="C35" s="105" t="s">
        <v>211</v>
      </c>
      <c r="D35" s="105" t="s">
        <v>26</v>
      </c>
      <c r="E35" s="105" t="s">
        <v>212</v>
      </c>
      <c r="F35" s="105" t="s">
        <v>28</v>
      </c>
      <c r="G35" s="105">
        <v>21102020138</v>
      </c>
      <c r="H35" s="105" t="s">
        <v>213</v>
      </c>
      <c r="I35" s="105" t="s">
        <v>214</v>
      </c>
      <c r="J35" s="106">
        <v>0.1067</v>
      </c>
      <c r="K35" s="105" t="s">
        <v>135</v>
      </c>
      <c r="L35" s="106">
        <v>0.0667</v>
      </c>
      <c r="M35" s="116">
        <f>(J35+L35)</f>
        <v>0.1734</v>
      </c>
      <c r="N35" s="105" t="s">
        <v>41</v>
      </c>
      <c r="O35" s="105" t="s">
        <v>33</v>
      </c>
      <c r="P35" s="105" t="s">
        <v>215</v>
      </c>
      <c r="Q35" s="171" t="s">
        <v>216</v>
      </c>
      <c r="R35" s="172"/>
      <c r="S35" s="158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</row>
    <row r="36" spans="1:19" s="8" customFormat="1" ht="66.75" customHeight="1">
      <c r="A36" s="98">
        <v>31</v>
      </c>
      <c r="B36" s="24" t="s">
        <v>24</v>
      </c>
      <c r="C36" s="24" t="s">
        <v>217</v>
      </c>
      <c r="D36" s="24" t="s">
        <v>26</v>
      </c>
      <c r="E36" s="24" t="s">
        <v>218</v>
      </c>
      <c r="F36" s="24" t="s">
        <v>28</v>
      </c>
      <c r="G36" s="112">
        <v>22106130225</v>
      </c>
      <c r="H36" s="112" t="s">
        <v>219</v>
      </c>
      <c r="I36" s="24" t="s">
        <v>220</v>
      </c>
      <c r="J36" s="106">
        <v>0.0611</v>
      </c>
      <c r="K36" s="112" t="s">
        <v>221</v>
      </c>
      <c r="L36" s="106">
        <v>0.0222</v>
      </c>
      <c r="M36" s="44">
        <f t="shared" si="2"/>
        <v>0.0833</v>
      </c>
      <c r="N36" s="112" t="s">
        <v>41</v>
      </c>
      <c r="O36" s="112" t="s">
        <v>41</v>
      </c>
      <c r="P36" s="112" t="s">
        <v>48</v>
      </c>
      <c r="Q36" s="158" t="s">
        <v>222</v>
      </c>
      <c r="R36" s="173"/>
      <c r="S36" s="159"/>
    </row>
    <row r="37" spans="1:19" s="8" customFormat="1" ht="66.75" customHeight="1">
      <c r="A37" s="98">
        <v>32</v>
      </c>
      <c r="B37" s="105" t="s">
        <v>24</v>
      </c>
      <c r="C37" s="105" t="s">
        <v>223</v>
      </c>
      <c r="D37" s="105" t="s">
        <v>26</v>
      </c>
      <c r="E37" s="105" t="s">
        <v>224</v>
      </c>
      <c r="F37" s="105" t="s">
        <v>28</v>
      </c>
      <c r="G37" s="105">
        <v>22106130304</v>
      </c>
      <c r="H37" s="105" t="s">
        <v>225</v>
      </c>
      <c r="I37" s="105" t="s">
        <v>226</v>
      </c>
      <c r="J37" s="106">
        <v>0.0056</v>
      </c>
      <c r="K37" s="106" t="s">
        <v>221</v>
      </c>
      <c r="L37" s="106">
        <v>0.0222</v>
      </c>
      <c r="M37" s="44">
        <f t="shared" si="2"/>
        <v>0.027800000000000002</v>
      </c>
      <c r="N37" s="105" t="s">
        <v>41</v>
      </c>
      <c r="O37" s="105" t="s">
        <v>33</v>
      </c>
      <c r="P37" s="105" t="s">
        <v>227</v>
      </c>
      <c r="Q37" s="159" t="s">
        <v>228</v>
      </c>
      <c r="R37" s="161"/>
      <c r="S37" s="159"/>
    </row>
    <row r="38" spans="1:19" s="8" customFormat="1" ht="66.75" customHeight="1">
      <c r="A38" s="98">
        <v>33</v>
      </c>
      <c r="B38" s="105" t="s">
        <v>24</v>
      </c>
      <c r="C38" s="105" t="s">
        <v>229</v>
      </c>
      <c r="D38" s="105" t="s">
        <v>26</v>
      </c>
      <c r="E38" s="105" t="s">
        <v>224</v>
      </c>
      <c r="F38" s="105" t="s">
        <v>28</v>
      </c>
      <c r="G38" s="105">
        <v>22106130331</v>
      </c>
      <c r="H38" s="105" t="s">
        <v>225</v>
      </c>
      <c r="I38" s="105" t="s">
        <v>230</v>
      </c>
      <c r="J38" s="105">
        <v>0.0333</v>
      </c>
      <c r="K38" s="105" t="s">
        <v>231</v>
      </c>
      <c r="L38" s="105">
        <v>0.0444</v>
      </c>
      <c r="M38" s="44">
        <f t="shared" si="2"/>
        <v>0.0777</v>
      </c>
      <c r="N38" s="105" t="s">
        <v>41</v>
      </c>
      <c r="O38" s="105" t="s">
        <v>33</v>
      </c>
      <c r="P38" s="105" t="s">
        <v>227</v>
      </c>
      <c r="Q38" s="159" t="s">
        <v>49</v>
      </c>
      <c r="R38" s="173"/>
      <c r="S38" s="159"/>
    </row>
    <row r="39" spans="1:29" s="82" customFormat="1" ht="66.75" customHeight="1">
      <c r="A39" s="98">
        <v>34</v>
      </c>
      <c r="B39" s="105" t="s">
        <v>24</v>
      </c>
      <c r="C39" s="105" t="s">
        <v>232</v>
      </c>
      <c r="D39" s="105" t="s">
        <v>26</v>
      </c>
      <c r="E39" s="105" t="s">
        <v>233</v>
      </c>
      <c r="F39" s="105" t="s">
        <v>28</v>
      </c>
      <c r="G39" s="105">
        <v>22106130420</v>
      </c>
      <c r="H39" s="105" t="s">
        <v>234</v>
      </c>
      <c r="I39" s="105" t="s">
        <v>235</v>
      </c>
      <c r="J39" s="105">
        <v>0.0111</v>
      </c>
      <c r="K39" s="105" t="s">
        <v>221</v>
      </c>
      <c r="L39" s="105">
        <v>0.0222</v>
      </c>
      <c r="M39" s="44">
        <f t="shared" si="2"/>
        <v>0.0333</v>
      </c>
      <c r="N39" s="105" t="s">
        <v>41</v>
      </c>
      <c r="O39" s="105" t="s">
        <v>67</v>
      </c>
      <c r="P39" s="105" t="s">
        <v>236</v>
      </c>
      <c r="Q39" s="159" t="s">
        <v>237</v>
      </c>
      <c r="R39" s="174"/>
      <c r="S39" s="159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</row>
    <row r="40" spans="1:29" s="82" customFormat="1" ht="66.75" customHeight="1">
      <c r="A40" s="98">
        <v>35</v>
      </c>
      <c r="B40" s="105" t="s">
        <v>24</v>
      </c>
      <c r="C40" s="105" t="s">
        <v>238</v>
      </c>
      <c r="D40" s="105" t="s">
        <v>26</v>
      </c>
      <c r="E40" s="105" t="s">
        <v>233</v>
      </c>
      <c r="F40" s="105" t="s">
        <v>28</v>
      </c>
      <c r="G40" s="105">
        <v>22106130431</v>
      </c>
      <c r="H40" s="105" t="s">
        <v>239</v>
      </c>
      <c r="I40" s="105" t="s">
        <v>240</v>
      </c>
      <c r="J40" s="105">
        <v>0.0222</v>
      </c>
      <c r="K40" s="105" t="s">
        <v>231</v>
      </c>
      <c r="L40" s="105">
        <v>0.0444</v>
      </c>
      <c r="M40" s="44">
        <f t="shared" si="2"/>
        <v>0.0666</v>
      </c>
      <c r="N40" s="105" t="s">
        <v>41</v>
      </c>
      <c r="O40" s="105" t="s">
        <v>33</v>
      </c>
      <c r="P40" s="105" t="s">
        <v>241</v>
      </c>
      <c r="Q40" s="159" t="s">
        <v>49</v>
      </c>
      <c r="R40" s="174"/>
      <c r="S40" s="159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</row>
    <row r="41" spans="1:29" s="82" customFormat="1" ht="66.75" customHeight="1">
      <c r="A41" s="98">
        <v>36</v>
      </c>
      <c r="B41" s="113" t="s">
        <v>24</v>
      </c>
      <c r="C41" s="113" t="s">
        <v>242</v>
      </c>
      <c r="D41" s="113" t="s">
        <v>26</v>
      </c>
      <c r="E41" s="113" t="s">
        <v>233</v>
      </c>
      <c r="F41" s="113" t="s">
        <v>28</v>
      </c>
      <c r="G41" s="114">
        <v>22106130416</v>
      </c>
      <c r="H41" s="113" t="s">
        <v>243</v>
      </c>
      <c r="I41" s="113" t="s">
        <v>244</v>
      </c>
      <c r="J41" s="114">
        <v>0.0278</v>
      </c>
      <c r="K41" s="113" t="s">
        <v>245</v>
      </c>
      <c r="L41" s="114">
        <v>0.0667</v>
      </c>
      <c r="M41" s="144">
        <f t="shared" si="2"/>
        <v>0.0945</v>
      </c>
      <c r="N41" s="113" t="s">
        <v>41</v>
      </c>
      <c r="O41" s="113" t="s">
        <v>67</v>
      </c>
      <c r="P41" s="113" t="s">
        <v>88</v>
      </c>
      <c r="Q41" s="176" t="s">
        <v>246</v>
      </c>
      <c r="R41" s="177"/>
      <c r="S41" s="159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</row>
    <row r="42" spans="1:19" s="8" customFormat="1" ht="66.75" customHeight="1">
      <c r="A42" s="98">
        <v>37</v>
      </c>
      <c r="B42" s="24" t="s">
        <v>24</v>
      </c>
      <c r="C42" s="24" t="s">
        <v>247</v>
      </c>
      <c r="D42" s="24" t="s">
        <v>26</v>
      </c>
      <c r="E42" s="24" t="s">
        <v>218</v>
      </c>
      <c r="F42" s="24" t="s">
        <v>28</v>
      </c>
      <c r="G42" s="112">
        <v>22106130222</v>
      </c>
      <c r="H42" s="112" t="s">
        <v>248</v>
      </c>
      <c r="I42" s="24" t="s">
        <v>249</v>
      </c>
      <c r="J42" s="106">
        <v>0.0833</v>
      </c>
      <c r="K42" s="112" t="s">
        <v>231</v>
      </c>
      <c r="L42" s="145">
        <v>0.0444</v>
      </c>
      <c r="M42" s="41">
        <f t="shared" si="2"/>
        <v>0.1277</v>
      </c>
      <c r="N42" s="112" t="s">
        <v>41</v>
      </c>
      <c r="O42" s="112" t="s">
        <v>33</v>
      </c>
      <c r="P42" s="112" t="s">
        <v>250</v>
      </c>
      <c r="Q42" s="158" t="s">
        <v>251</v>
      </c>
      <c r="R42" s="173"/>
      <c r="S42" s="159" t="s">
        <v>252</v>
      </c>
    </row>
    <row r="43" spans="1:19" s="8" customFormat="1" ht="48" customHeight="1">
      <c r="A43" s="98">
        <v>38</v>
      </c>
      <c r="B43" s="101" t="s">
        <v>24</v>
      </c>
      <c r="C43" s="101" t="s">
        <v>253</v>
      </c>
      <c r="D43" s="101" t="s">
        <v>26</v>
      </c>
      <c r="E43" s="101" t="s">
        <v>254</v>
      </c>
      <c r="F43" s="101" t="s">
        <v>28</v>
      </c>
      <c r="G43" s="101">
        <v>20102160101</v>
      </c>
      <c r="H43" s="101" t="s">
        <v>255</v>
      </c>
      <c r="I43" s="101" t="s">
        <v>256</v>
      </c>
      <c r="J43" s="139">
        <v>0.012</v>
      </c>
      <c r="K43" s="146" t="s">
        <v>257</v>
      </c>
      <c r="L43" s="139">
        <v>0.0732</v>
      </c>
      <c r="M43" s="116">
        <f>(J43+L43)</f>
        <v>0.0852</v>
      </c>
      <c r="N43" s="103" t="s">
        <v>41</v>
      </c>
      <c r="O43" s="103" t="s">
        <v>33</v>
      </c>
      <c r="P43" s="103" t="s">
        <v>258</v>
      </c>
      <c r="Q43" s="159" t="s">
        <v>259</v>
      </c>
      <c r="R43" s="155"/>
      <c r="S43" s="156"/>
    </row>
    <row r="44" spans="1:19" s="8" customFormat="1" ht="36">
      <c r="A44" s="98">
        <v>39</v>
      </c>
      <c r="B44" s="101" t="s">
        <v>24</v>
      </c>
      <c r="C44" s="101" t="s">
        <v>260</v>
      </c>
      <c r="D44" s="101" t="s">
        <v>26</v>
      </c>
      <c r="E44" s="101" t="s">
        <v>254</v>
      </c>
      <c r="F44" s="101" t="s">
        <v>64</v>
      </c>
      <c r="G44" s="101">
        <v>20106050109</v>
      </c>
      <c r="H44" s="101" t="s">
        <v>261</v>
      </c>
      <c r="I44" s="101" t="s">
        <v>262</v>
      </c>
      <c r="J44" s="139">
        <v>0.0723</v>
      </c>
      <c r="K44" s="146" t="s">
        <v>263</v>
      </c>
      <c r="L44" s="139">
        <v>0.0244</v>
      </c>
      <c r="M44" s="116">
        <f>(J44+L44)</f>
        <v>0.09670000000000001</v>
      </c>
      <c r="N44" s="103" t="s">
        <v>41</v>
      </c>
      <c r="O44" s="103" t="s">
        <v>67</v>
      </c>
      <c r="P44" s="103" t="s">
        <v>48</v>
      </c>
      <c r="Q44" s="159" t="s">
        <v>173</v>
      </c>
      <c r="R44" s="155"/>
      <c r="S44" s="156"/>
    </row>
    <row r="45" spans="1:19" s="83" customFormat="1" ht="72" customHeight="1">
      <c r="A45" s="98">
        <v>40</v>
      </c>
      <c r="B45" s="105" t="s">
        <v>24</v>
      </c>
      <c r="C45" s="105" t="s">
        <v>264</v>
      </c>
      <c r="D45" s="105" t="s">
        <v>26</v>
      </c>
      <c r="E45" s="105" t="s">
        <v>265</v>
      </c>
      <c r="F45" s="105" t="s">
        <v>64</v>
      </c>
      <c r="G45" s="105">
        <v>21103670136</v>
      </c>
      <c r="H45" s="105" t="s">
        <v>266</v>
      </c>
      <c r="I45" s="105" t="s">
        <v>267</v>
      </c>
      <c r="J45" s="30">
        <v>0.0465</v>
      </c>
      <c r="K45" s="30" t="s">
        <v>184</v>
      </c>
      <c r="L45" s="30">
        <v>0.025</v>
      </c>
      <c r="M45" s="44">
        <f aca="true" t="shared" si="3" ref="M45:M52">SUM(L45+J45)</f>
        <v>0.07150000000000001</v>
      </c>
      <c r="N45" s="105" t="s">
        <v>32</v>
      </c>
      <c r="O45" s="105" t="s">
        <v>67</v>
      </c>
      <c r="P45" s="105" t="s">
        <v>48</v>
      </c>
      <c r="Q45" s="170" t="s">
        <v>268</v>
      </c>
      <c r="R45" s="169"/>
      <c r="S45" s="178"/>
    </row>
    <row r="46" spans="1:19" s="81" customFormat="1" ht="93" customHeight="1">
      <c r="A46" s="98">
        <v>41</v>
      </c>
      <c r="B46" s="105" t="s">
        <v>24</v>
      </c>
      <c r="C46" s="105" t="s">
        <v>269</v>
      </c>
      <c r="D46" s="105" t="s">
        <v>26</v>
      </c>
      <c r="E46" s="105" t="s">
        <v>270</v>
      </c>
      <c r="F46" s="105" t="s">
        <v>28</v>
      </c>
      <c r="G46" s="105">
        <v>21106050249</v>
      </c>
      <c r="H46" s="105" t="s">
        <v>271</v>
      </c>
      <c r="I46" s="105" t="s">
        <v>272</v>
      </c>
      <c r="J46" s="147">
        <v>0.0116</v>
      </c>
      <c r="K46" s="147" t="s">
        <v>273</v>
      </c>
      <c r="L46" s="147">
        <v>0.0435</v>
      </c>
      <c r="M46" s="147">
        <f t="shared" si="3"/>
        <v>0.055099999999999996</v>
      </c>
      <c r="N46" s="105" t="s">
        <v>41</v>
      </c>
      <c r="O46" s="105" t="s">
        <v>33</v>
      </c>
      <c r="P46" s="105" t="s">
        <v>274</v>
      </c>
      <c r="Q46" s="170" t="s">
        <v>275</v>
      </c>
      <c r="R46" s="169"/>
      <c r="S46" s="179"/>
    </row>
    <row r="47" spans="1:19" s="82" customFormat="1" ht="48" customHeight="1">
      <c r="A47" s="98">
        <v>42</v>
      </c>
      <c r="B47" s="105" t="s">
        <v>24</v>
      </c>
      <c r="C47" s="105" t="s">
        <v>276</v>
      </c>
      <c r="D47" s="105" t="s">
        <v>26</v>
      </c>
      <c r="E47" s="105" t="s">
        <v>277</v>
      </c>
      <c r="F47" s="105" t="s">
        <v>28</v>
      </c>
      <c r="G47" s="105">
        <v>22106050122</v>
      </c>
      <c r="H47" s="105" t="s">
        <v>278</v>
      </c>
      <c r="I47" s="105" t="s">
        <v>279</v>
      </c>
      <c r="J47" s="105">
        <v>0.1333</v>
      </c>
      <c r="K47" s="105" t="s">
        <v>119</v>
      </c>
      <c r="L47" s="105">
        <v>0.0263</v>
      </c>
      <c r="M47" s="41">
        <f t="shared" si="3"/>
        <v>0.1596</v>
      </c>
      <c r="N47" s="105" t="s">
        <v>67</v>
      </c>
      <c r="O47" s="105" t="s">
        <v>41</v>
      </c>
      <c r="P47" s="105" t="s">
        <v>88</v>
      </c>
      <c r="Q47" s="159" t="s">
        <v>280</v>
      </c>
      <c r="R47" s="180"/>
      <c r="S47" s="181"/>
    </row>
    <row r="48" spans="1:19" s="6" customFormat="1" ht="58.5" customHeight="1">
      <c r="A48" s="98">
        <v>43</v>
      </c>
      <c r="B48" s="105" t="s">
        <v>24</v>
      </c>
      <c r="C48" s="105" t="s">
        <v>281</v>
      </c>
      <c r="D48" s="105" t="s">
        <v>26</v>
      </c>
      <c r="E48" s="105" t="s">
        <v>282</v>
      </c>
      <c r="F48" s="105" t="s">
        <v>28</v>
      </c>
      <c r="G48" s="105">
        <v>22106050243</v>
      </c>
      <c r="H48" s="105" t="s">
        <v>283</v>
      </c>
      <c r="I48" s="105" t="s">
        <v>107</v>
      </c>
      <c r="J48" s="105" t="s">
        <v>284</v>
      </c>
      <c r="K48" s="105" t="s">
        <v>285</v>
      </c>
      <c r="L48" s="105">
        <v>0.0256</v>
      </c>
      <c r="M48" s="41">
        <f t="shared" si="3"/>
        <v>0.0789</v>
      </c>
      <c r="N48" s="105" t="s">
        <v>286</v>
      </c>
      <c r="O48" s="105" t="s">
        <v>287</v>
      </c>
      <c r="P48" s="105" t="s">
        <v>288</v>
      </c>
      <c r="Q48" s="159" t="s">
        <v>49</v>
      </c>
      <c r="R48" s="182"/>
      <c r="S48" s="183"/>
    </row>
    <row r="49" spans="1:25" s="84" customFormat="1" ht="99.75" customHeight="1">
      <c r="A49" s="98">
        <v>44</v>
      </c>
      <c r="B49" s="105" t="s">
        <v>24</v>
      </c>
      <c r="C49" s="105" t="s">
        <v>289</v>
      </c>
      <c r="D49" s="105" t="s">
        <v>26</v>
      </c>
      <c r="E49" s="105" t="s">
        <v>290</v>
      </c>
      <c r="F49" s="105" t="s">
        <v>28</v>
      </c>
      <c r="G49" s="105">
        <v>22106050425</v>
      </c>
      <c r="H49" s="105" t="s">
        <v>291</v>
      </c>
      <c r="I49" s="105" t="s">
        <v>107</v>
      </c>
      <c r="J49" s="105">
        <v>0.0533</v>
      </c>
      <c r="K49" s="105" t="s">
        <v>292</v>
      </c>
      <c r="L49" s="105">
        <v>0.1389</v>
      </c>
      <c r="M49" s="41">
        <f t="shared" si="3"/>
        <v>0.19219999999999998</v>
      </c>
      <c r="N49" s="105" t="s">
        <v>32</v>
      </c>
      <c r="O49" s="105" t="s">
        <v>67</v>
      </c>
      <c r="P49" s="105" t="s">
        <v>48</v>
      </c>
      <c r="Q49" s="159" t="s">
        <v>293</v>
      </c>
      <c r="R49" s="174"/>
      <c r="S49" s="105"/>
      <c r="T49" s="163"/>
      <c r="U49" s="163"/>
      <c r="V49" s="163"/>
      <c r="W49" s="163"/>
      <c r="X49" s="163"/>
      <c r="Y49" s="163"/>
    </row>
    <row r="50" spans="1:19" s="6" customFormat="1" ht="63.75" customHeight="1">
      <c r="A50" s="98">
        <v>45</v>
      </c>
      <c r="B50" s="105" t="s">
        <v>24</v>
      </c>
      <c r="C50" s="105" t="s">
        <v>294</v>
      </c>
      <c r="D50" s="105" t="s">
        <v>26</v>
      </c>
      <c r="E50" s="105" t="s">
        <v>290</v>
      </c>
      <c r="F50" s="105" t="s">
        <v>28</v>
      </c>
      <c r="G50" s="105">
        <v>22106050440</v>
      </c>
      <c r="H50" s="105" t="s">
        <v>295</v>
      </c>
      <c r="I50" s="105" t="s">
        <v>129</v>
      </c>
      <c r="J50" s="105">
        <v>0.0733</v>
      </c>
      <c r="K50" s="105" t="s">
        <v>296</v>
      </c>
      <c r="L50" s="105">
        <v>0.0833</v>
      </c>
      <c r="M50" s="41">
        <f t="shared" si="3"/>
        <v>0.15660000000000002</v>
      </c>
      <c r="N50" s="105" t="s">
        <v>41</v>
      </c>
      <c r="O50" s="105" t="s">
        <v>41</v>
      </c>
      <c r="P50" s="105" t="s">
        <v>297</v>
      </c>
      <c r="Q50" s="159" t="s">
        <v>298</v>
      </c>
      <c r="R50" s="161"/>
      <c r="S50" s="156"/>
    </row>
    <row r="51" spans="1:19" s="6" customFormat="1" ht="67.5" customHeight="1">
      <c r="A51" s="98">
        <v>46</v>
      </c>
      <c r="B51" s="105" t="s">
        <v>24</v>
      </c>
      <c r="C51" s="105" t="s">
        <v>299</v>
      </c>
      <c r="D51" s="105" t="s">
        <v>26</v>
      </c>
      <c r="E51" s="105" t="s">
        <v>290</v>
      </c>
      <c r="F51" s="105" t="s">
        <v>28</v>
      </c>
      <c r="G51" s="105">
        <v>22106050421</v>
      </c>
      <c r="H51" s="105" t="s">
        <v>300</v>
      </c>
      <c r="I51" s="105" t="s">
        <v>301</v>
      </c>
      <c r="J51" s="106">
        <v>0.04</v>
      </c>
      <c r="K51" s="105" t="s">
        <v>130</v>
      </c>
      <c r="L51" s="106">
        <v>0.0278</v>
      </c>
      <c r="M51" s="41">
        <f t="shared" si="3"/>
        <v>0.0678</v>
      </c>
      <c r="N51" s="105" t="s">
        <v>41</v>
      </c>
      <c r="O51" s="105" t="s">
        <v>67</v>
      </c>
      <c r="P51" s="105" t="s">
        <v>302</v>
      </c>
      <c r="Q51" s="159" t="s">
        <v>303</v>
      </c>
      <c r="R51" s="161"/>
      <c r="S51" s="156"/>
    </row>
    <row r="52" spans="1:19" s="81" customFormat="1" ht="73.5" customHeight="1">
      <c r="A52" s="98">
        <v>47</v>
      </c>
      <c r="B52" s="105" t="s">
        <v>24</v>
      </c>
      <c r="C52" s="105" t="s">
        <v>304</v>
      </c>
      <c r="D52" s="105" t="s">
        <v>26</v>
      </c>
      <c r="E52" s="105" t="s">
        <v>270</v>
      </c>
      <c r="F52" s="105" t="s">
        <v>28</v>
      </c>
      <c r="G52" s="105">
        <v>21106050215</v>
      </c>
      <c r="H52" s="105" t="s">
        <v>305</v>
      </c>
      <c r="I52" s="105" t="s">
        <v>306</v>
      </c>
      <c r="J52" s="106">
        <v>0.0814</v>
      </c>
      <c r="K52" s="106" t="s">
        <v>307</v>
      </c>
      <c r="L52" s="106">
        <v>0.087</v>
      </c>
      <c r="M52" s="44">
        <f t="shared" si="3"/>
        <v>0.1684</v>
      </c>
      <c r="N52" s="105" t="s">
        <v>41</v>
      </c>
      <c r="O52" s="105" t="s">
        <v>67</v>
      </c>
      <c r="P52" s="105" t="s">
        <v>48</v>
      </c>
      <c r="Q52" s="170" t="s">
        <v>308</v>
      </c>
      <c r="R52" s="169"/>
      <c r="S52" s="159" t="s">
        <v>309</v>
      </c>
    </row>
    <row r="53" spans="1:255" s="3" customFormat="1" ht="70.5" customHeight="1">
      <c r="A53" s="98">
        <v>48</v>
      </c>
      <c r="B53" s="24" t="s">
        <v>24</v>
      </c>
      <c r="C53" s="24" t="s">
        <v>310</v>
      </c>
      <c r="D53" s="24" t="s">
        <v>26</v>
      </c>
      <c r="E53" s="115" t="s">
        <v>311</v>
      </c>
      <c r="F53" s="24" t="s">
        <v>64</v>
      </c>
      <c r="G53" s="116">
        <v>20106100115</v>
      </c>
      <c r="H53" s="24" t="s">
        <v>312</v>
      </c>
      <c r="I53" s="148" t="s">
        <v>313</v>
      </c>
      <c r="J53" s="116">
        <v>0.1279</v>
      </c>
      <c r="K53" s="149" t="s">
        <v>47</v>
      </c>
      <c r="L53" s="116">
        <v>0.1034</v>
      </c>
      <c r="M53" s="116">
        <f>(J53+L53)</f>
        <v>0.2313</v>
      </c>
      <c r="N53" s="24" t="s">
        <v>41</v>
      </c>
      <c r="O53" s="24" t="s">
        <v>33</v>
      </c>
      <c r="P53" s="24" t="s">
        <v>297</v>
      </c>
      <c r="Q53" s="158" t="s">
        <v>314</v>
      </c>
      <c r="R53" s="155"/>
      <c r="S53" s="184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185"/>
      <c r="DE53" s="185"/>
      <c r="DF53" s="185"/>
      <c r="DG53" s="185"/>
      <c r="DH53" s="185"/>
      <c r="DI53" s="185"/>
      <c r="DJ53" s="185"/>
      <c r="DK53" s="185"/>
      <c r="DL53" s="185"/>
      <c r="DM53" s="185"/>
      <c r="DN53" s="185"/>
      <c r="DO53" s="185"/>
      <c r="DP53" s="185"/>
      <c r="DQ53" s="185"/>
      <c r="DR53" s="185"/>
      <c r="DS53" s="185"/>
      <c r="DT53" s="185"/>
      <c r="DU53" s="185"/>
      <c r="DV53" s="185"/>
      <c r="DW53" s="185"/>
      <c r="DX53" s="185"/>
      <c r="DY53" s="185"/>
      <c r="DZ53" s="185"/>
      <c r="EA53" s="185"/>
      <c r="EB53" s="185"/>
      <c r="EC53" s="185"/>
      <c r="ED53" s="185"/>
      <c r="EE53" s="185"/>
      <c r="EF53" s="185"/>
      <c r="EG53" s="185"/>
      <c r="EH53" s="185"/>
      <c r="EI53" s="185"/>
      <c r="EJ53" s="185"/>
      <c r="EK53" s="185"/>
      <c r="EL53" s="185"/>
      <c r="EM53" s="185"/>
      <c r="EN53" s="185"/>
      <c r="EO53" s="185"/>
      <c r="EP53" s="185"/>
      <c r="EQ53" s="185"/>
      <c r="ER53" s="185"/>
      <c r="ES53" s="185"/>
      <c r="ET53" s="185"/>
      <c r="EU53" s="185"/>
      <c r="EV53" s="185"/>
      <c r="EW53" s="185"/>
      <c r="EX53" s="185"/>
      <c r="EY53" s="185"/>
      <c r="EZ53" s="185"/>
      <c r="FA53" s="185"/>
      <c r="FB53" s="185"/>
      <c r="FC53" s="185"/>
      <c r="FD53" s="185"/>
      <c r="FE53" s="185"/>
      <c r="FF53" s="185"/>
      <c r="FG53" s="185"/>
      <c r="FH53" s="185"/>
      <c r="FI53" s="185"/>
      <c r="FJ53" s="185"/>
      <c r="FK53" s="185"/>
      <c r="FL53" s="185"/>
      <c r="FM53" s="185"/>
      <c r="FN53" s="185"/>
      <c r="FO53" s="185"/>
      <c r="FP53" s="185"/>
      <c r="FQ53" s="185"/>
      <c r="FR53" s="185"/>
      <c r="FS53" s="185"/>
      <c r="FT53" s="185"/>
      <c r="FU53" s="185"/>
      <c r="FV53" s="185"/>
      <c r="FW53" s="185"/>
      <c r="FX53" s="185"/>
      <c r="FY53" s="185"/>
      <c r="FZ53" s="185"/>
      <c r="GA53" s="185"/>
      <c r="GB53" s="185"/>
      <c r="GC53" s="185"/>
      <c r="GD53" s="185"/>
      <c r="GE53" s="185"/>
      <c r="GF53" s="185"/>
      <c r="GG53" s="185"/>
      <c r="GH53" s="185"/>
      <c r="GI53" s="185"/>
      <c r="GJ53" s="185"/>
      <c r="GK53" s="185"/>
      <c r="GL53" s="185"/>
      <c r="GM53" s="185"/>
      <c r="GN53" s="185"/>
      <c r="GO53" s="185"/>
      <c r="GP53" s="185"/>
      <c r="GQ53" s="185"/>
      <c r="GR53" s="185"/>
      <c r="GS53" s="185"/>
      <c r="GT53" s="185"/>
      <c r="GU53" s="185"/>
      <c r="GV53" s="185"/>
      <c r="GW53" s="185"/>
      <c r="GX53" s="185"/>
      <c r="GY53" s="185"/>
      <c r="GZ53" s="185"/>
      <c r="HA53" s="185"/>
      <c r="HB53" s="185"/>
      <c r="HC53" s="185"/>
      <c r="HD53" s="185"/>
      <c r="HE53" s="185"/>
      <c r="HF53" s="185"/>
      <c r="HG53" s="185"/>
      <c r="HH53" s="185"/>
      <c r="HI53" s="185"/>
      <c r="HJ53" s="185"/>
      <c r="HK53" s="185"/>
      <c r="HL53" s="185"/>
      <c r="HM53" s="185"/>
      <c r="HN53" s="185"/>
      <c r="HO53" s="185"/>
      <c r="HP53" s="185"/>
      <c r="HQ53" s="185"/>
      <c r="HR53" s="185"/>
      <c r="HS53" s="185"/>
      <c r="HT53" s="185"/>
      <c r="HU53" s="185"/>
      <c r="HV53" s="185"/>
      <c r="HW53" s="185"/>
      <c r="HX53" s="185"/>
      <c r="HY53" s="185"/>
      <c r="HZ53" s="185"/>
      <c r="IA53" s="185"/>
      <c r="IB53" s="185"/>
      <c r="IC53" s="185"/>
      <c r="ID53" s="185"/>
      <c r="IE53" s="185"/>
      <c r="IF53" s="185"/>
      <c r="IG53" s="185"/>
      <c r="IH53" s="185"/>
      <c r="II53" s="185"/>
      <c r="IJ53" s="185"/>
      <c r="IK53" s="185"/>
      <c r="IL53" s="185"/>
      <c r="IM53" s="185"/>
      <c r="IN53" s="185"/>
      <c r="IO53" s="185"/>
      <c r="IP53" s="185"/>
      <c r="IQ53" s="185"/>
      <c r="IR53" s="185"/>
      <c r="IS53" s="185"/>
      <c r="IT53" s="185"/>
      <c r="IU53" s="185"/>
    </row>
    <row r="54" spans="1:256" s="3" customFormat="1" ht="70.5" customHeight="1">
      <c r="A54" s="98">
        <v>49</v>
      </c>
      <c r="B54" s="24" t="s">
        <v>24</v>
      </c>
      <c r="C54" s="24" t="s">
        <v>315</v>
      </c>
      <c r="D54" s="24" t="s">
        <v>26</v>
      </c>
      <c r="E54" s="117" t="s">
        <v>316</v>
      </c>
      <c r="F54" s="24" t="s">
        <v>28</v>
      </c>
      <c r="G54" s="24">
        <v>20106100313</v>
      </c>
      <c r="H54" s="24" t="s">
        <v>317</v>
      </c>
      <c r="I54" s="24" t="s">
        <v>318</v>
      </c>
      <c r="J54" s="115">
        <v>0.1047</v>
      </c>
      <c r="K54" s="24" t="s">
        <v>319</v>
      </c>
      <c r="L54" s="24">
        <v>0.0345</v>
      </c>
      <c r="M54" s="116">
        <f>(J54+L54)</f>
        <v>0.1392</v>
      </c>
      <c r="N54" s="24" t="s">
        <v>41</v>
      </c>
      <c r="O54" s="24" t="s">
        <v>67</v>
      </c>
      <c r="P54" s="24" t="s">
        <v>88</v>
      </c>
      <c r="Q54" s="158" t="s">
        <v>49</v>
      </c>
      <c r="R54" s="155"/>
      <c r="S54" s="115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86"/>
      <c r="DT54" s="186"/>
      <c r="DU54" s="186"/>
      <c r="DV54" s="186"/>
      <c r="DW54" s="186"/>
      <c r="DX54" s="186"/>
      <c r="DY54" s="186"/>
      <c r="DZ54" s="186"/>
      <c r="EA54" s="186"/>
      <c r="EB54" s="186"/>
      <c r="EC54" s="186"/>
      <c r="ED54" s="186"/>
      <c r="EE54" s="186"/>
      <c r="EF54" s="186"/>
      <c r="EG54" s="186"/>
      <c r="EH54" s="186"/>
      <c r="EI54" s="186"/>
      <c r="EJ54" s="186"/>
      <c r="EK54" s="186"/>
      <c r="EL54" s="186"/>
      <c r="EM54" s="186"/>
      <c r="EN54" s="186"/>
      <c r="EO54" s="186"/>
      <c r="EP54" s="186"/>
      <c r="EQ54" s="186"/>
      <c r="ER54" s="186"/>
      <c r="ES54" s="186"/>
      <c r="ET54" s="186"/>
      <c r="EU54" s="186"/>
      <c r="EV54" s="186"/>
      <c r="EW54" s="186"/>
      <c r="EX54" s="186"/>
      <c r="EY54" s="186"/>
      <c r="EZ54" s="186"/>
      <c r="FA54" s="186"/>
      <c r="FB54" s="186"/>
      <c r="FC54" s="186"/>
      <c r="FD54" s="186"/>
      <c r="FE54" s="186"/>
      <c r="FF54" s="186"/>
      <c r="FG54" s="186"/>
      <c r="FH54" s="186"/>
      <c r="FI54" s="186"/>
      <c r="FJ54" s="186"/>
      <c r="FK54" s="186"/>
      <c r="FL54" s="186"/>
      <c r="FM54" s="186"/>
      <c r="FN54" s="186"/>
      <c r="FO54" s="186"/>
      <c r="FP54" s="186"/>
      <c r="FQ54" s="186"/>
      <c r="FR54" s="186"/>
      <c r="FS54" s="186"/>
      <c r="FT54" s="186"/>
      <c r="FU54" s="186"/>
      <c r="FV54" s="186"/>
      <c r="FW54" s="186"/>
      <c r="FX54" s="186"/>
      <c r="FY54" s="186"/>
      <c r="FZ54" s="186"/>
      <c r="GA54" s="186"/>
      <c r="GB54" s="186"/>
      <c r="GC54" s="186"/>
      <c r="GD54" s="186"/>
      <c r="GE54" s="186"/>
      <c r="GF54" s="186"/>
      <c r="GG54" s="186"/>
      <c r="GH54" s="186"/>
      <c r="GI54" s="186"/>
      <c r="GJ54" s="186"/>
      <c r="GK54" s="186"/>
      <c r="GL54" s="186"/>
      <c r="GM54" s="186"/>
      <c r="GN54" s="186"/>
      <c r="GO54" s="186"/>
      <c r="GP54" s="186"/>
      <c r="GQ54" s="186"/>
      <c r="GR54" s="186"/>
      <c r="GS54" s="186"/>
      <c r="GT54" s="186"/>
      <c r="GU54" s="186"/>
      <c r="GV54" s="186"/>
      <c r="GW54" s="186"/>
      <c r="GX54" s="186"/>
      <c r="GY54" s="186"/>
      <c r="GZ54" s="186"/>
      <c r="HA54" s="186"/>
      <c r="HB54" s="186"/>
      <c r="HC54" s="186"/>
      <c r="HD54" s="186"/>
      <c r="HE54" s="186"/>
      <c r="HF54" s="186"/>
      <c r="HG54" s="186"/>
      <c r="HH54" s="186"/>
      <c r="HI54" s="186"/>
      <c r="HJ54" s="186"/>
      <c r="HK54" s="186"/>
      <c r="HL54" s="186"/>
      <c r="HM54" s="186"/>
      <c r="HN54" s="186"/>
      <c r="HO54" s="186"/>
      <c r="HP54" s="186"/>
      <c r="HQ54" s="186"/>
      <c r="HR54" s="186"/>
      <c r="HS54" s="186"/>
      <c r="HT54" s="186"/>
      <c r="HU54" s="186"/>
      <c r="HV54" s="186"/>
      <c r="HW54" s="186"/>
      <c r="HX54" s="186"/>
      <c r="HY54" s="186"/>
      <c r="HZ54" s="186"/>
      <c r="IA54" s="186"/>
      <c r="IB54" s="186"/>
      <c r="IC54" s="186"/>
      <c r="ID54" s="186"/>
      <c r="IE54" s="186"/>
      <c r="IF54" s="186"/>
      <c r="IG54" s="186"/>
      <c r="IH54" s="186"/>
      <c r="II54" s="186"/>
      <c r="IJ54" s="186"/>
      <c r="IK54" s="186"/>
      <c r="IL54" s="186"/>
      <c r="IM54" s="186"/>
      <c r="IN54" s="186"/>
      <c r="IO54" s="186"/>
      <c r="IP54" s="186"/>
      <c r="IQ54" s="186"/>
      <c r="IR54" s="186"/>
      <c r="IS54" s="186"/>
      <c r="IT54" s="186"/>
      <c r="IU54" s="186"/>
      <c r="IV54" s="186"/>
    </row>
    <row r="55" spans="1:19" s="85" customFormat="1" ht="96.75" customHeight="1">
      <c r="A55" s="98">
        <v>50</v>
      </c>
      <c r="B55" s="105" t="s">
        <v>24</v>
      </c>
      <c r="C55" s="105" t="s">
        <v>320</v>
      </c>
      <c r="D55" s="105" t="s">
        <v>26</v>
      </c>
      <c r="E55" s="105" t="s">
        <v>321</v>
      </c>
      <c r="F55" s="105" t="s">
        <v>28</v>
      </c>
      <c r="G55" s="106">
        <v>21106100219</v>
      </c>
      <c r="H55" s="105" t="s">
        <v>322</v>
      </c>
      <c r="I55" s="105" t="s">
        <v>323</v>
      </c>
      <c r="J55" s="105" t="s">
        <v>324</v>
      </c>
      <c r="K55" s="105" t="s">
        <v>135</v>
      </c>
      <c r="L55" s="105" t="s">
        <v>325</v>
      </c>
      <c r="M55" s="44">
        <f>SUM(L55+J55)</f>
        <v>0.1576</v>
      </c>
      <c r="N55" s="105" t="s">
        <v>41</v>
      </c>
      <c r="O55" s="105" t="s">
        <v>67</v>
      </c>
      <c r="P55" s="105" t="s">
        <v>326</v>
      </c>
      <c r="Q55" s="170" t="s">
        <v>327</v>
      </c>
      <c r="R55" s="187"/>
      <c r="S55" s="156"/>
    </row>
    <row r="56" spans="1:19" s="81" customFormat="1" ht="69.75" customHeight="1">
      <c r="A56" s="98">
        <v>51</v>
      </c>
      <c r="B56" s="105" t="s">
        <v>24</v>
      </c>
      <c r="C56" s="105" t="s">
        <v>328</v>
      </c>
      <c r="D56" s="105" t="s">
        <v>26</v>
      </c>
      <c r="E56" s="105" t="s">
        <v>329</v>
      </c>
      <c r="F56" s="105" t="s">
        <v>28</v>
      </c>
      <c r="G56" s="105">
        <v>21106100304</v>
      </c>
      <c r="H56" s="105" t="s">
        <v>330</v>
      </c>
      <c r="I56" s="105" t="s">
        <v>331</v>
      </c>
      <c r="J56" s="105">
        <v>0.1136</v>
      </c>
      <c r="K56" s="127" t="s">
        <v>40</v>
      </c>
      <c r="L56" s="105">
        <v>0.0345</v>
      </c>
      <c r="M56" s="44">
        <f aca="true" t="shared" si="4" ref="M56:M61">SUM(L56+J56)</f>
        <v>0.1481</v>
      </c>
      <c r="N56" s="105" t="s">
        <v>41</v>
      </c>
      <c r="O56" s="105" t="s">
        <v>33</v>
      </c>
      <c r="P56" s="105" t="s">
        <v>332</v>
      </c>
      <c r="Q56" s="170" t="s">
        <v>333</v>
      </c>
      <c r="R56" s="188"/>
      <c r="S56" s="156"/>
    </row>
    <row r="57" spans="1:19" s="6" customFormat="1" ht="96.75" customHeight="1">
      <c r="A57" s="98">
        <v>52</v>
      </c>
      <c r="B57" s="105" t="s">
        <v>24</v>
      </c>
      <c r="C57" s="105" t="s">
        <v>334</v>
      </c>
      <c r="D57" s="105" t="s">
        <v>26</v>
      </c>
      <c r="E57" s="104" t="s">
        <v>335</v>
      </c>
      <c r="F57" s="105" t="s">
        <v>28</v>
      </c>
      <c r="G57" s="105" t="s">
        <v>336</v>
      </c>
      <c r="H57" s="105" t="s">
        <v>337</v>
      </c>
      <c r="I57" s="105" t="s">
        <v>338</v>
      </c>
      <c r="J57" s="150">
        <v>0.125</v>
      </c>
      <c r="K57" s="100" t="s">
        <v>47</v>
      </c>
      <c r="L57" s="147" t="s">
        <v>339</v>
      </c>
      <c r="M57" s="147">
        <f t="shared" si="4"/>
        <v>0.2284</v>
      </c>
      <c r="N57" s="105" t="s">
        <v>41</v>
      </c>
      <c r="O57" s="105" t="s">
        <v>33</v>
      </c>
      <c r="P57" s="105" t="s">
        <v>115</v>
      </c>
      <c r="Q57" s="170" t="s">
        <v>340</v>
      </c>
      <c r="R57" s="187"/>
      <c r="S57" s="159" t="s">
        <v>341</v>
      </c>
    </row>
    <row r="58" spans="1:19" s="86" customFormat="1" ht="87" customHeight="1">
      <c r="A58" s="98">
        <v>53</v>
      </c>
      <c r="B58" s="118" t="s">
        <v>24</v>
      </c>
      <c r="C58" s="118" t="s">
        <v>342</v>
      </c>
      <c r="D58" s="118" t="s">
        <v>26</v>
      </c>
      <c r="E58" s="118" t="s">
        <v>343</v>
      </c>
      <c r="F58" s="118" t="s">
        <v>37</v>
      </c>
      <c r="G58" s="119">
        <v>20106110111</v>
      </c>
      <c r="H58" s="118" t="s">
        <v>312</v>
      </c>
      <c r="I58" s="118" t="s">
        <v>344</v>
      </c>
      <c r="J58" s="118" t="s">
        <v>345</v>
      </c>
      <c r="K58" s="118" t="s">
        <v>344</v>
      </c>
      <c r="L58" s="118" t="s">
        <v>345</v>
      </c>
      <c r="M58" s="151">
        <f>(J58+L58)</f>
        <v>0.1</v>
      </c>
      <c r="N58" s="118" t="s">
        <v>41</v>
      </c>
      <c r="O58" s="118" t="s">
        <v>312</v>
      </c>
      <c r="P58" s="118" t="s">
        <v>312</v>
      </c>
      <c r="Q58" s="189" t="s">
        <v>346</v>
      </c>
      <c r="R58" s="190"/>
      <c r="S58" s="191"/>
    </row>
    <row r="59" spans="1:19" s="87" customFormat="1" ht="69.75" customHeight="1">
      <c r="A59" s="98">
        <v>54</v>
      </c>
      <c r="B59" s="105" t="s">
        <v>24</v>
      </c>
      <c r="C59" s="105" t="s">
        <v>347</v>
      </c>
      <c r="D59" s="105" t="s">
        <v>26</v>
      </c>
      <c r="E59" s="105" t="s">
        <v>348</v>
      </c>
      <c r="F59" s="105" t="s">
        <v>28</v>
      </c>
      <c r="G59" s="105">
        <v>21106110140</v>
      </c>
      <c r="H59" s="105" t="s">
        <v>349</v>
      </c>
      <c r="I59" s="105" t="s">
        <v>350</v>
      </c>
      <c r="J59" s="105">
        <v>0.1111</v>
      </c>
      <c r="K59" s="105" t="s">
        <v>350</v>
      </c>
      <c r="L59" s="105">
        <v>0.1111</v>
      </c>
      <c r="M59" s="44">
        <f t="shared" si="4"/>
        <v>0.2222</v>
      </c>
      <c r="N59" s="105" t="s">
        <v>41</v>
      </c>
      <c r="O59" s="105" t="s">
        <v>67</v>
      </c>
      <c r="P59" s="105" t="s">
        <v>120</v>
      </c>
      <c r="Q59" s="170" t="s">
        <v>351</v>
      </c>
      <c r="R59" s="188"/>
      <c r="S59" s="192"/>
    </row>
    <row r="60" spans="1:19" s="81" customFormat="1" ht="90" customHeight="1">
      <c r="A60" s="98">
        <v>55</v>
      </c>
      <c r="B60" s="105" t="s">
        <v>24</v>
      </c>
      <c r="C60" s="105" t="s">
        <v>352</v>
      </c>
      <c r="D60" s="105" t="s">
        <v>26</v>
      </c>
      <c r="E60" s="118" t="s">
        <v>353</v>
      </c>
      <c r="F60" s="105" t="s">
        <v>28</v>
      </c>
      <c r="G60" s="105">
        <v>22106110128</v>
      </c>
      <c r="H60" s="105" t="s">
        <v>354</v>
      </c>
      <c r="I60" s="105" t="s">
        <v>355</v>
      </c>
      <c r="J60" s="105">
        <v>0.0185</v>
      </c>
      <c r="K60" s="105" t="s">
        <v>355</v>
      </c>
      <c r="L60" s="105">
        <v>0.0185</v>
      </c>
      <c r="M60" s="44">
        <f t="shared" si="4"/>
        <v>0.037</v>
      </c>
      <c r="N60" s="105" t="s">
        <v>41</v>
      </c>
      <c r="O60" s="105" t="s">
        <v>33</v>
      </c>
      <c r="P60" s="105" t="s">
        <v>356</v>
      </c>
      <c r="Q60" s="159" t="s">
        <v>357</v>
      </c>
      <c r="R60" s="193"/>
      <c r="S60" s="159"/>
    </row>
    <row r="61" spans="1:19" s="88" customFormat="1" ht="78.75" customHeight="1">
      <c r="A61" s="98">
        <v>56</v>
      </c>
      <c r="B61" s="105" t="s">
        <v>24</v>
      </c>
      <c r="C61" s="105" t="s">
        <v>358</v>
      </c>
      <c r="D61" s="105" t="s">
        <v>26</v>
      </c>
      <c r="E61" s="118" t="s">
        <v>353</v>
      </c>
      <c r="F61" s="105" t="s">
        <v>28</v>
      </c>
      <c r="G61" s="105">
        <v>22106050116</v>
      </c>
      <c r="H61" s="105" t="s">
        <v>359</v>
      </c>
      <c r="I61" s="105" t="s">
        <v>360</v>
      </c>
      <c r="J61" s="105">
        <v>0.037</v>
      </c>
      <c r="K61" s="105" t="s">
        <v>360</v>
      </c>
      <c r="L61" s="105">
        <v>0.037</v>
      </c>
      <c r="M61" s="44">
        <f t="shared" si="4"/>
        <v>0.074</v>
      </c>
      <c r="N61" s="105" t="s">
        <v>41</v>
      </c>
      <c r="O61" s="105" t="s">
        <v>114</v>
      </c>
      <c r="P61" s="105" t="s">
        <v>88</v>
      </c>
      <c r="Q61" s="159" t="s">
        <v>361</v>
      </c>
      <c r="R61" s="194"/>
      <c r="S61" s="159" t="s">
        <v>362</v>
      </c>
    </row>
    <row r="62" spans="1:19" s="8" customFormat="1" ht="69" customHeight="1">
      <c r="A62" s="98">
        <v>57</v>
      </c>
      <c r="B62" s="108" t="s">
        <v>24</v>
      </c>
      <c r="C62" s="108" t="s">
        <v>363</v>
      </c>
      <c r="D62" s="108" t="s">
        <v>26</v>
      </c>
      <c r="E62" s="108" t="s">
        <v>175</v>
      </c>
      <c r="F62" s="108" t="s">
        <v>64</v>
      </c>
      <c r="G62" s="120">
        <v>20106130213</v>
      </c>
      <c r="H62" s="108" t="s">
        <v>364</v>
      </c>
      <c r="I62" s="108" t="s">
        <v>365</v>
      </c>
      <c r="J62" s="99">
        <v>0.0839</v>
      </c>
      <c r="K62" s="127" t="s">
        <v>366</v>
      </c>
      <c r="L62" s="99">
        <v>0.075</v>
      </c>
      <c r="M62" s="116">
        <f>(J62+L62)</f>
        <v>0.15889999999999999</v>
      </c>
      <c r="N62" s="103" t="s">
        <v>67</v>
      </c>
      <c r="O62" s="103" t="s">
        <v>67</v>
      </c>
      <c r="P62" s="103" t="s">
        <v>48</v>
      </c>
      <c r="Q62" s="159" t="s">
        <v>367</v>
      </c>
      <c r="R62" s="195"/>
      <c r="S62" s="159" t="s">
        <v>368</v>
      </c>
    </row>
    <row r="65" spans="1:18" s="12" customFormat="1" ht="24.75" customHeight="1">
      <c r="A65" s="25" t="s">
        <v>369</v>
      </c>
      <c r="B65" s="25"/>
      <c r="C65" s="26"/>
      <c r="D65" s="26"/>
      <c r="E65" s="27"/>
      <c r="F65" s="26"/>
      <c r="G65" s="26"/>
      <c r="H65" s="26"/>
      <c r="I65" s="45"/>
      <c r="J65" s="46"/>
      <c r="K65" s="205"/>
      <c r="L65" s="48"/>
      <c r="M65" s="48"/>
      <c r="N65" s="49"/>
      <c r="O65" s="49"/>
      <c r="P65" s="49"/>
      <c r="Q65" s="49" t="s">
        <v>370</v>
      </c>
      <c r="R65" s="49"/>
    </row>
    <row r="66" spans="1:18" ht="36.75" customHeight="1">
      <c r="A66" s="28" t="s">
        <v>371</v>
      </c>
      <c r="B66" s="28"/>
      <c r="C66" s="29"/>
      <c r="D66" s="29"/>
      <c r="E66" s="29"/>
      <c r="F66" s="29"/>
      <c r="G66" s="29"/>
      <c r="H66" s="29"/>
      <c r="I66" s="29"/>
      <c r="J66" s="50"/>
      <c r="K66" s="206"/>
      <c r="L66" s="50"/>
      <c r="M66" s="50"/>
      <c r="N66" s="29"/>
      <c r="O66" s="29"/>
      <c r="P66" s="29"/>
      <c r="Q66" s="29"/>
      <c r="R66" s="29"/>
    </row>
    <row r="67" spans="1:19" ht="30" customHeight="1">
      <c r="A67" s="15" t="s">
        <v>372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8" ht="24" customHeight="1">
      <c r="A68" s="16" t="s">
        <v>2</v>
      </c>
      <c r="B68" s="16"/>
      <c r="C68" s="16"/>
      <c r="D68" s="16"/>
      <c r="E68" s="16"/>
      <c r="F68" s="16"/>
      <c r="G68" s="16"/>
      <c r="H68" s="16"/>
      <c r="I68" s="16"/>
      <c r="J68" s="32"/>
      <c r="K68" s="121"/>
      <c r="L68" s="32"/>
      <c r="M68" s="32"/>
      <c r="N68" s="16"/>
      <c r="O68" s="16"/>
      <c r="P68" s="16"/>
      <c r="Q68" s="52" t="s">
        <v>3</v>
      </c>
      <c r="R68" s="53"/>
    </row>
    <row r="69" spans="1:19" ht="14.25">
      <c r="A69" s="94" t="s">
        <v>4</v>
      </c>
      <c r="B69" s="95" t="s">
        <v>5</v>
      </c>
      <c r="C69" s="94" t="s">
        <v>6</v>
      </c>
      <c r="D69" s="95" t="s">
        <v>7</v>
      </c>
      <c r="E69" s="94" t="s">
        <v>8</v>
      </c>
      <c r="F69" s="94" t="s">
        <v>9</v>
      </c>
      <c r="G69" s="95" t="s">
        <v>10</v>
      </c>
      <c r="H69" s="95" t="s">
        <v>11</v>
      </c>
      <c r="I69" s="94" t="s">
        <v>12</v>
      </c>
      <c r="J69" s="122" t="s">
        <v>13</v>
      </c>
      <c r="K69" s="35" t="s">
        <v>14</v>
      </c>
      <c r="L69" s="122" t="s">
        <v>15</v>
      </c>
      <c r="M69" s="122" t="s">
        <v>16</v>
      </c>
      <c r="N69" s="95" t="s">
        <v>17</v>
      </c>
      <c r="O69" s="95" t="s">
        <v>18</v>
      </c>
      <c r="P69" s="95" t="s">
        <v>19</v>
      </c>
      <c r="Q69" s="152" t="s">
        <v>20</v>
      </c>
      <c r="R69" s="94" t="s">
        <v>21</v>
      </c>
      <c r="S69" s="94" t="s">
        <v>22</v>
      </c>
    </row>
    <row r="70" spans="1:19" ht="33" customHeight="1">
      <c r="A70" s="96"/>
      <c r="B70" s="97"/>
      <c r="C70" s="96"/>
      <c r="D70" s="97"/>
      <c r="E70" s="96"/>
      <c r="F70" s="96"/>
      <c r="G70" s="97"/>
      <c r="H70" s="97"/>
      <c r="I70" s="96"/>
      <c r="J70" s="123"/>
      <c r="K70" s="37"/>
      <c r="L70" s="123"/>
      <c r="M70" s="123"/>
      <c r="N70" s="97"/>
      <c r="O70" s="97"/>
      <c r="P70" s="97"/>
      <c r="Q70" s="54" t="s">
        <v>23</v>
      </c>
      <c r="R70" s="153"/>
      <c r="S70" s="153"/>
    </row>
    <row r="71" spans="1:19" s="8" customFormat="1" ht="66.75" customHeight="1">
      <c r="A71" s="111">
        <v>1</v>
      </c>
      <c r="B71" s="105" t="s">
        <v>24</v>
      </c>
      <c r="C71" s="105" t="s">
        <v>373</v>
      </c>
      <c r="D71" s="105" t="s">
        <v>26</v>
      </c>
      <c r="E71" s="105" t="s">
        <v>212</v>
      </c>
      <c r="F71" s="105" t="s">
        <v>28</v>
      </c>
      <c r="G71" s="105">
        <v>21106130113</v>
      </c>
      <c r="H71" s="105" t="s">
        <v>374</v>
      </c>
      <c r="I71" s="105" t="s">
        <v>375</v>
      </c>
      <c r="J71" s="105">
        <v>0.1466</v>
      </c>
      <c r="K71" s="105" t="s">
        <v>87</v>
      </c>
      <c r="L71" s="105">
        <v>0.0333</v>
      </c>
      <c r="M71" s="116">
        <f>(J71+L71)</f>
        <v>0.1799</v>
      </c>
      <c r="N71" s="105" t="s">
        <v>41</v>
      </c>
      <c r="O71" s="105" t="s">
        <v>67</v>
      </c>
      <c r="P71" s="105" t="s">
        <v>48</v>
      </c>
      <c r="Q71" s="172" t="s">
        <v>376</v>
      </c>
      <c r="R71" s="220"/>
      <c r="S71" s="158" t="s">
        <v>377</v>
      </c>
    </row>
    <row r="72" spans="1:19" s="8" customFormat="1" ht="69" customHeight="1">
      <c r="A72" s="111">
        <v>2</v>
      </c>
      <c r="B72" s="105" t="s">
        <v>24</v>
      </c>
      <c r="C72" s="105" t="s">
        <v>378</v>
      </c>
      <c r="D72" s="24" t="s">
        <v>26</v>
      </c>
      <c r="E72" s="24" t="s">
        <v>379</v>
      </c>
      <c r="F72" s="24" t="s">
        <v>28</v>
      </c>
      <c r="G72" s="24">
        <v>21106120118</v>
      </c>
      <c r="H72" s="24" t="s">
        <v>380</v>
      </c>
      <c r="I72" s="24" t="s">
        <v>381</v>
      </c>
      <c r="J72" s="105">
        <v>0.121</v>
      </c>
      <c r="K72" s="105" t="s">
        <v>94</v>
      </c>
      <c r="L72" s="105">
        <v>0.0645</v>
      </c>
      <c r="M72" s="116">
        <f>(J72+L72)</f>
        <v>0.1855</v>
      </c>
      <c r="N72" s="105" t="s">
        <v>41</v>
      </c>
      <c r="O72" s="105" t="s">
        <v>41</v>
      </c>
      <c r="P72" s="105" t="s">
        <v>258</v>
      </c>
      <c r="Q72" s="159" t="s">
        <v>382</v>
      </c>
      <c r="R72" s="159"/>
      <c r="S72" s="158" t="s">
        <v>377</v>
      </c>
    </row>
    <row r="73" spans="1:19" s="80" customFormat="1" ht="61.5" customHeight="1">
      <c r="A73" s="111">
        <v>3</v>
      </c>
      <c r="B73" s="196" t="s">
        <v>24</v>
      </c>
      <c r="C73" s="196" t="s">
        <v>383</v>
      </c>
      <c r="D73" s="196" t="s">
        <v>26</v>
      </c>
      <c r="E73" s="197" t="s">
        <v>384</v>
      </c>
      <c r="F73" s="196" t="s">
        <v>37</v>
      </c>
      <c r="G73" s="196">
        <v>19103030127</v>
      </c>
      <c r="H73" s="196" t="s">
        <v>385</v>
      </c>
      <c r="I73" s="148" t="s">
        <v>386</v>
      </c>
      <c r="J73" s="198">
        <v>0.1491</v>
      </c>
      <c r="K73" s="148" t="s">
        <v>387</v>
      </c>
      <c r="L73" s="198">
        <v>0.0714</v>
      </c>
      <c r="M73" s="116">
        <f>(J73+L73)</f>
        <v>0.22050000000000003</v>
      </c>
      <c r="N73" s="197" t="s">
        <v>41</v>
      </c>
      <c r="O73" s="197" t="s">
        <v>33</v>
      </c>
      <c r="P73" s="197" t="s">
        <v>388</v>
      </c>
      <c r="Q73" s="159" t="s">
        <v>389</v>
      </c>
      <c r="R73" s="195"/>
      <c r="S73" s="158" t="s">
        <v>377</v>
      </c>
    </row>
    <row r="74" spans="1:19" s="81" customFormat="1" ht="67.5" customHeight="1">
      <c r="A74" s="111">
        <v>4</v>
      </c>
      <c r="B74" s="139" t="s">
        <v>24</v>
      </c>
      <c r="C74" s="139" t="s">
        <v>390</v>
      </c>
      <c r="D74" s="139" t="s">
        <v>26</v>
      </c>
      <c r="E74" s="101" t="s">
        <v>168</v>
      </c>
      <c r="F74" s="139" t="s">
        <v>64</v>
      </c>
      <c r="G74" s="196" t="s">
        <v>391</v>
      </c>
      <c r="H74" s="139" t="s">
        <v>392</v>
      </c>
      <c r="I74" s="139" t="s">
        <v>393</v>
      </c>
      <c r="J74" s="139">
        <v>0.1748</v>
      </c>
      <c r="K74" s="139" t="s">
        <v>394</v>
      </c>
      <c r="L74" s="139">
        <v>0.2121</v>
      </c>
      <c r="M74" s="139">
        <v>0.3869</v>
      </c>
      <c r="N74" s="139" t="s">
        <v>67</v>
      </c>
      <c r="O74" s="139" t="s">
        <v>41</v>
      </c>
      <c r="P74" s="139" t="s">
        <v>95</v>
      </c>
      <c r="Q74" s="168" t="s">
        <v>395</v>
      </c>
      <c r="R74" s="155"/>
      <c r="S74" s="158" t="s">
        <v>377</v>
      </c>
    </row>
    <row r="75" spans="1:19" s="8" customFormat="1" ht="78" customHeight="1">
      <c r="A75" s="111">
        <v>5</v>
      </c>
      <c r="B75" s="105" t="s">
        <v>24</v>
      </c>
      <c r="C75" s="105" t="s">
        <v>396</v>
      </c>
      <c r="D75" s="105" t="s">
        <v>26</v>
      </c>
      <c r="E75" s="105" t="s">
        <v>91</v>
      </c>
      <c r="F75" s="105" t="s">
        <v>28</v>
      </c>
      <c r="G75" s="106">
        <v>21106120301</v>
      </c>
      <c r="H75" s="105" t="s">
        <v>397</v>
      </c>
      <c r="I75" s="105" t="s">
        <v>398</v>
      </c>
      <c r="J75" s="105" t="s">
        <v>399</v>
      </c>
      <c r="K75" s="105" t="s">
        <v>101</v>
      </c>
      <c r="L75" s="105" t="s">
        <v>400</v>
      </c>
      <c r="M75" s="116">
        <f aca="true" t="shared" si="5" ref="M72:M83">(J75+L75)</f>
        <v>0.1935</v>
      </c>
      <c r="N75" s="105" t="s">
        <v>41</v>
      </c>
      <c r="O75" s="105" t="s">
        <v>41</v>
      </c>
      <c r="P75" s="105" t="s">
        <v>401</v>
      </c>
      <c r="Q75" s="159" t="s">
        <v>402</v>
      </c>
      <c r="R75" s="105"/>
      <c r="S75" s="158" t="s">
        <v>377</v>
      </c>
    </row>
    <row r="76" spans="1:19" s="6" customFormat="1" ht="48" customHeight="1">
      <c r="A76" s="111">
        <v>6</v>
      </c>
      <c r="B76" s="196" t="s">
        <v>24</v>
      </c>
      <c r="C76" s="196" t="s">
        <v>403</v>
      </c>
      <c r="D76" s="196" t="s">
        <v>26</v>
      </c>
      <c r="E76" s="196" t="s">
        <v>153</v>
      </c>
      <c r="F76" s="196" t="s">
        <v>28</v>
      </c>
      <c r="G76" s="196">
        <v>19106130202</v>
      </c>
      <c r="H76" s="111" t="s">
        <v>404</v>
      </c>
      <c r="I76" s="198" t="s">
        <v>405</v>
      </c>
      <c r="J76" s="198">
        <v>0.1579</v>
      </c>
      <c r="K76" s="207" t="s">
        <v>406</v>
      </c>
      <c r="L76" s="198">
        <v>0.1071</v>
      </c>
      <c r="M76" s="116">
        <f t="shared" si="5"/>
        <v>0.265</v>
      </c>
      <c r="N76" s="198" t="s">
        <v>41</v>
      </c>
      <c r="O76" s="198" t="s">
        <v>41</v>
      </c>
      <c r="P76" s="198" t="s">
        <v>302</v>
      </c>
      <c r="Q76" s="158" t="s">
        <v>407</v>
      </c>
      <c r="R76" s="220"/>
      <c r="S76" s="158" t="s">
        <v>377</v>
      </c>
    </row>
    <row r="77" spans="1:19" s="8" customFormat="1" ht="49.5" customHeight="1">
      <c r="A77" s="111">
        <v>7</v>
      </c>
      <c r="B77" s="198" t="s">
        <v>24</v>
      </c>
      <c r="C77" s="198" t="s">
        <v>408</v>
      </c>
      <c r="D77" s="198" t="s">
        <v>26</v>
      </c>
      <c r="E77" s="196" t="s">
        <v>148</v>
      </c>
      <c r="F77" s="198" t="s">
        <v>28</v>
      </c>
      <c r="G77" s="198">
        <v>19106130105</v>
      </c>
      <c r="H77" s="111" t="s">
        <v>409</v>
      </c>
      <c r="I77" s="135" t="s">
        <v>410</v>
      </c>
      <c r="J77" s="198">
        <v>0.1228</v>
      </c>
      <c r="K77" s="133" t="s">
        <v>411</v>
      </c>
      <c r="L77" s="198">
        <v>0.1724</v>
      </c>
      <c r="M77" s="116">
        <f t="shared" si="5"/>
        <v>0.2952</v>
      </c>
      <c r="N77" s="198" t="s">
        <v>41</v>
      </c>
      <c r="O77" s="135" t="s">
        <v>33</v>
      </c>
      <c r="P77" s="198" t="s">
        <v>412</v>
      </c>
      <c r="Q77" s="158" t="s">
        <v>407</v>
      </c>
      <c r="R77" s="220"/>
      <c r="S77" s="158" t="s">
        <v>377</v>
      </c>
    </row>
    <row r="78" spans="1:19" s="89" customFormat="1" ht="87.75" customHeight="1">
      <c r="A78" s="111">
        <v>8</v>
      </c>
      <c r="B78" s="196" t="s">
        <v>24</v>
      </c>
      <c r="C78" s="196" t="s">
        <v>413</v>
      </c>
      <c r="D78" s="196" t="s">
        <v>26</v>
      </c>
      <c r="E78" s="196" t="s">
        <v>168</v>
      </c>
      <c r="F78" s="196" t="s">
        <v>64</v>
      </c>
      <c r="G78" s="196">
        <v>20106130127</v>
      </c>
      <c r="H78" s="196" t="s">
        <v>414</v>
      </c>
      <c r="I78" s="196" t="s">
        <v>415</v>
      </c>
      <c r="J78" s="198">
        <v>0.1189</v>
      </c>
      <c r="K78" s="133" t="s">
        <v>416</v>
      </c>
      <c r="L78" s="198">
        <v>0.0625</v>
      </c>
      <c r="M78" s="116">
        <f t="shared" si="5"/>
        <v>0.1814</v>
      </c>
      <c r="N78" s="197" t="s">
        <v>67</v>
      </c>
      <c r="O78" s="197" t="s">
        <v>67</v>
      </c>
      <c r="P78" s="197" t="s">
        <v>48</v>
      </c>
      <c r="Q78" s="159" t="s">
        <v>417</v>
      </c>
      <c r="R78" s="159"/>
      <c r="S78" s="158" t="s">
        <v>377</v>
      </c>
    </row>
    <row r="79" spans="1:19" s="8" customFormat="1" ht="64.5" customHeight="1">
      <c r="A79" s="111">
        <v>9</v>
      </c>
      <c r="B79" s="196" t="s">
        <v>24</v>
      </c>
      <c r="C79" s="196" t="s">
        <v>418</v>
      </c>
      <c r="D79" s="196" t="s">
        <v>26</v>
      </c>
      <c r="E79" s="196" t="s">
        <v>168</v>
      </c>
      <c r="F79" s="196" t="s">
        <v>64</v>
      </c>
      <c r="G79" s="196">
        <v>20106130115</v>
      </c>
      <c r="H79" s="196" t="s">
        <v>419</v>
      </c>
      <c r="I79" s="196" t="s">
        <v>420</v>
      </c>
      <c r="J79" s="198">
        <v>0.049</v>
      </c>
      <c r="K79" s="198" t="s">
        <v>421</v>
      </c>
      <c r="L79" s="198">
        <v>0.1515</v>
      </c>
      <c r="M79" s="116">
        <f t="shared" si="5"/>
        <v>0.2005</v>
      </c>
      <c r="N79" s="197" t="s">
        <v>67</v>
      </c>
      <c r="O79" s="197" t="s">
        <v>41</v>
      </c>
      <c r="P79" s="197" t="s">
        <v>95</v>
      </c>
      <c r="Q79" s="159" t="s">
        <v>422</v>
      </c>
      <c r="R79" s="159"/>
      <c r="S79" s="158" t="s">
        <v>377</v>
      </c>
    </row>
    <row r="80" spans="1:19" s="81" customFormat="1" ht="81" customHeight="1">
      <c r="A80" s="111">
        <v>10</v>
      </c>
      <c r="B80" s="196" t="s">
        <v>24</v>
      </c>
      <c r="C80" s="199" t="s">
        <v>423</v>
      </c>
      <c r="D80" s="199" t="s">
        <v>424</v>
      </c>
      <c r="E80" s="200" t="s">
        <v>188</v>
      </c>
      <c r="F80" s="199" t="s">
        <v>64</v>
      </c>
      <c r="G80" s="199">
        <v>20105290222</v>
      </c>
      <c r="H80" s="199" t="s">
        <v>425</v>
      </c>
      <c r="I80" s="199" t="s">
        <v>426</v>
      </c>
      <c r="J80" s="208">
        <v>0.0559</v>
      </c>
      <c r="K80" s="199" t="s">
        <v>81</v>
      </c>
      <c r="L80" s="208">
        <v>0.1</v>
      </c>
      <c r="M80" s="116">
        <f t="shared" si="5"/>
        <v>0.1559</v>
      </c>
      <c r="N80" s="199" t="s">
        <v>427</v>
      </c>
      <c r="O80" s="199" t="s">
        <v>428</v>
      </c>
      <c r="P80" s="199" t="s">
        <v>429</v>
      </c>
      <c r="Q80" s="221" t="s">
        <v>430</v>
      </c>
      <c r="R80" s="159"/>
      <c r="S80" s="158" t="s">
        <v>377</v>
      </c>
    </row>
    <row r="81" spans="1:40" s="90" customFormat="1" ht="90.75" customHeight="1">
      <c r="A81" s="111">
        <v>11</v>
      </c>
      <c r="B81" s="199" t="s">
        <v>24</v>
      </c>
      <c r="C81" s="199" t="s">
        <v>431</v>
      </c>
      <c r="D81" s="199" t="s">
        <v>26</v>
      </c>
      <c r="E81" s="199" t="s">
        <v>188</v>
      </c>
      <c r="F81" s="199" t="s">
        <v>37</v>
      </c>
      <c r="G81" s="199">
        <v>20103330220</v>
      </c>
      <c r="H81" s="199" t="s">
        <v>432</v>
      </c>
      <c r="I81" s="199" t="s">
        <v>433</v>
      </c>
      <c r="J81" s="208">
        <v>0.1329</v>
      </c>
      <c r="K81" s="199" t="s">
        <v>135</v>
      </c>
      <c r="L81" s="208">
        <v>0.0667</v>
      </c>
      <c r="M81" s="116">
        <f t="shared" si="5"/>
        <v>0.1996</v>
      </c>
      <c r="N81" s="199" t="s">
        <v>41</v>
      </c>
      <c r="O81" s="199" t="s">
        <v>41</v>
      </c>
      <c r="P81" s="199" t="s">
        <v>434</v>
      </c>
      <c r="Q81" s="171" t="s">
        <v>435</v>
      </c>
      <c r="R81" s="222"/>
      <c r="S81" s="158" t="s">
        <v>377</v>
      </c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</row>
    <row r="82" spans="1:19" s="6" customFormat="1" ht="66" customHeight="1">
      <c r="A82" s="111">
        <v>12</v>
      </c>
      <c r="B82" s="105" t="s">
        <v>24</v>
      </c>
      <c r="C82" s="105" t="s">
        <v>436</v>
      </c>
      <c r="D82" s="105" t="s">
        <v>26</v>
      </c>
      <c r="E82" s="105" t="s">
        <v>437</v>
      </c>
      <c r="F82" s="105" t="s">
        <v>64</v>
      </c>
      <c r="G82" s="105">
        <v>21106130225</v>
      </c>
      <c r="H82" s="105" t="s">
        <v>438</v>
      </c>
      <c r="I82" s="105" t="s">
        <v>129</v>
      </c>
      <c r="J82" s="106">
        <v>0.0733</v>
      </c>
      <c r="K82" s="133" t="s">
        <v>178</v>
      </c>
      <c r="L82" s="106">
        <v>0.05</v>
      </c>
      <c r="M82" s="116">
        <f t="shared" si="5"/>
        <v>0.1233</v>
      </c>
      <c r="N82" s="105" t="s">
        <v>41</v>
      </c>
      <c r="O82" s="105" t="s">
        <v>67</v>
      </c>
      <c r="P82" s="105" t="s">
        <v>48</v>
      </c>
      <c r="Q82" s="171" t="s">
        <v>439</v>
      </c>
      <c r="R82" s="223"/>
      <c r="S82" s="158" t="s">
        <v>377</v>
      </c>
    </row>
    <row r="83" spans="1:19" s="6" customFormat="1" ht="97.5" customHeight="1">
      <c r="A83" s="111">
        <v>13</v>
      </c>
      <c r="B83" s="201" t="s">
        <v>24</v>
      </c>
      <c r="C83" s="201" t="s">
        <v>440</v>
      </c>
      <c r="D83" s="202" t="s">
        <v>26</v>
      </c>
      <c r="E83" s="203" t="s">
        <v>193</v>
      </c>
      <c r="F83" s="203" t="s">
        <v>28</v>
      </c>
      <c r="G83" s="202">
        <v>21106130312</v>
      </c>
      <c r="H83" s="202" t="s">
        <v>441</v>
      </c>
      <c r="I83" s="203" t="s">
        <v>200</v>
      </c>
      <c r="J83" s="203">
        <v>0.0466</v>
      </c>
      <c r="K83" s="209" t="s">
        <v>442</v>
      </c>
      <c r="L83" s="202">
        <v>0.1666</v>
      </c>
      <c r="M83" s="202">
        <v>0.2132</v>
      </c>
      <c r="N83" s="202" t="s">
        <v>41</v>
      </c>
      <c r="O83" s="202" t="s">
        <v>67</v>
      </c>
      <c r="P83" s="202" t="s">
        <v>48</v>
      </c>
      <c r="Q83" s="224" t="s">
        <v>443</v>
      </c>
      <c r="R83" s="223"/>
      <c r="S83" s="158" t="s">
        <v>377</v>
      </c>
    </row>
    <row r="84" spans="1:19" s="6" customFormat="1" ht="66" customHeight="1">
      <c r="A84" s="111">
        <v>14</v>
      </c>
      <c r="B84" s="201" t="s">
        <v>24</v>
      </c>
      <c r="C84" s="201" t="s">
        <v>444</v>
      </c>
      <c r="D84" s="202" t="s">
        <v>26</v>
      </c>
      <c r="E84" s="203" t="s">
        <v>193</v>
      </c>
      <c r="F84" s="203" t="s">
        <v>28</v>
      </c>
      <c r="G84" s="202">
        <v>21106130338</v>
      </c>
      <c r="H84" s="202" t="s">
        <v>208</v>
      </c>
      <c r="I84" s="203" t="s">
        <v>124</v>
      </c>
      <c r="J84" s="203">
        <v>0.0333</v>
      </c>
      <c r="K84" s="202" t="s">
        <v>445</v>
      </c>
      <c r="L84" s="202">
        <v>0.1905</v>
      </c>
      <c r="M84" s="202">
        <v>0.2283</v>
      </c>
      <c r="N84" s="202" t="s">
        <v>41</v>
      </c>
      <c r="O84" s="202" t="s">
        <v>67</v>
      </c>
      <c r="P84" s="202" t="s">
        <v>136</v>
      </c>
      <c r="Q84" s="225" t="s">
        <v>446</v>
      </c>
      <c r="R84" s="223"/>
      <c r="S84" s="158" t="s">
        <v>377</v>
      </c>
    </row>
    <row r="85" spans="1:19" s="6" customFormat="1" ht="99" customHeight="1">
      <c r="A85" s="111">
        <v>15</v>
      </c>
      <c r="B85" s="105" t="s">
        <v>24</v>
      </c>
      <c r="C85" s="105" t="s">
        <v>447</v>
      </c>
      <c r="D85" s="105" t="s">
        <v>26</v>
      </c>
      <c r="E85" s="105" t="s">
        <v>448</v>
      </c>
      <c r="F85" s="105" t="s">
        <v>28</v>
      </c>
      <c r="G85" s="106">
        <v>20106110135</v>
      </c>
      <c r="H85" s="105" t="s">
        <v>449</v>
      </c>
      <c r="I85" s="105" t="s">
        <v>118</v>
      </c>
      <c r="J85" s="105" t="s">
        <v>450</v>
      </c>
      <c r="K85" s="105" t="s">
        <v>119</v>
      </c>
      <c r="L85" s="105" t="s">
        <v>451</v>
      </c>
      <c r="M85" s="41">
        <f aca="true" t="shared" si="6" ref="M85:M93">SUM(L85+J85)</f>
        <v>0.0463</v>
      </c>
      <c r="N85" s="105" t="s">
        <v>41</v>
      </c>
      <c r="O85" s="105" t="s">
        <v>67</v>
      </c>
      <c r="P85" s="105" t="s">
        <v>48</v>
      </c>
      <c r="Q85" s="223" t="s">
        <v>452</v>
      </c>
      <c r="R85" s="223"/>
      <c r="S85" s="158" t="s">
        <v>377</v>
      </c>
    </row>
    <row r="86" spans="1:19" s="78" customFormat="1" ht="87" customHeight="1">
      <c r="A86" s="111">
        <v>16</v>
      </c>
      <c r="B86" s="105" t="s">
        <v>24</v>
      </c>
      <c r="C86" s="105" t="s">
        <v>453</v>
      </c>
      <c r="D86" s="105" t="s">
        <v>26</v>
      </c>
      <c r="E86" s="105" t="s">
        <v>448</v>
      </c>
      <c r="F86" s="105" t="s">
        <v>28</v>
      </c>
      <c r="G86" s="105">
        <v>21106130414</v>
      </c>
      <c r="H86" s="105" t="s">
        <v>454</v>
      </c>
      <c r="I86" s="105" t="s">
        <v>455</v>
      </c>
      <c r="J86" s="105" t="s">
        <v>456</v>
      </c>
      <c r="K86" s="105" t="s">
        <v>119</v>
      </c>
      <c r="L86" s="105">
        <v>0.0263</v>
      </c>
      <c r="M86" s="41">
        <f t="shared" si="6"/>
        <v>0.0863</v>
      </c>
      <c r="N86" s="105" t="s">
        <v>41</v>
      </c>
      <c r="O86" s="105" t="s">
        <v>33</v>
      </c>
      <c r="P86" s="105" t="s">
        <v>457</v>
      </c>
      <c r="Q86" s="223" t="s">
        <v>458</v>
      </c>
      <c r="R86" s="223"/>
      <c r="S86" s="158" t="s">
        <v>377</v>
      </c>
    </row>
    <row r="87" spans="1:19" s="74" customFormat="1" ht="69.75" customHeight="1">
      <c r="A87" s="111">
        <v>17</v>
      </c>
      <c r="B87" s="107" t="s">
        <v>24</v>
      </c>
      <c r="C87" s="107" t="s">
        <v>459</v>
      </c>
      <c r="D87" s="107" t="s">
        <v>26</v>
      </c>
      <c r="E87" s="107" t="s">
        <v>122</v>
      </c>
      <c r="F87" s="107" t="s">
        <v>78</v>
      </c>
      <c r="G87" s="105">
        <v>21102010134</v>
      </c>
      <c r="H87" s="107" t="s">
        <v>460</v>
      </c>
      <c r="I87" s="210" t="s">
        <v>461</v>
      </c>
      <c r="J87" s="196">
        <v>0.1677</v>
      </c>
      <c r="K87" s="210" t="s">
        <v>113</v>
      </c>
      <c r="L87" s="196">
        <v>0.0769</v>
      </c>
      <c r="M87" s="41">
        <f t="shared" si="6"/>
        <v>0.24459999999999998</v>
      </c>
      <c r="N87" s="135" t="s">
        <v>41</v>
      </c>
      <c r="O87" s="135" t="s">
        <v>67</v>
      </c>
      <c r="P87" s="135" t="s">
        <v>462</v>
      </c>
      <c r="Q87" s="226" t="s">
        <v>463</v>
      </c>
      <c r="R87" s="223"/>
      <c r="S87" s="223" t="s">
        <v>464</v>
      </c>
    </row>
    <row r="88" spans="1:19" s="82" customFormat="1" ht="72.75" customHeight="1">
      <c r="A88" s="111">
        <v>18</v>
      </c>
      <c r="B88" s="105" t="s">
        <v>24</v>
      </c>
      <c r="C88" s="105" t="s">
        <v>465</v>
      </c>
      <c r="D88" s="105" t="s">
        <v>26</v>
      </c>
      <c r="E88" s="105" t="s">
        <v>466</v>
      </c>
      <c r="F88" s="105" t="s">
        <v>78</v>
      </c>
      <c r="G88" s="105">
        <v>22106120116</v>
      </c>
      <c r="H88" s="105" t="s">
        <v>467</v>
      </c>
      <c r="I88" s="135" t="s">
        <v>468</v>
      </c>
      <c r="J88" s="105" t="s">
        <v>469</v>
      </c>
      <c r="K88" s="135" t="s">
        <v>470</v>
      </c>
      <c r="L88" s="105" t="s">
        <v>471</v>
      </c>
      <c r="M88" s="41">
        <f t="shared" si="6"/>
        <v>0.2986</v>
      </c>
      <c r="N88" s="41" t="s">
        <v>41</v>
      </c>
      <c r="O88" s="41" t="s">
        <v>41</v>
      </c>
      <c r="P88" s="41" t="s">
        <v>88</v>
      </c>
      <c r="Q88" s="159" t="s">
        <v>472</v>
      </c>
      <c r="R88" s="227"/>
      <c r="S88" s="158" t="s">
        <v>377</v>
      </c>
    </row>
    <row r="89" spans="1:19" s="81" customFormat="1" ht="75" customHeight="1">
      <c r="A89" s="111">
        <v>19</v>
      </c>
      <c r="B89" s="107" t="s">
        <v>24</v>
      </c>
      <c r="C89" s="105" t="s">
        <v>473</v>
      </c>
      <c r="D89" s="105" t="s">
        <v>26</v>
      </c>
      <c r="E89" s="105" t="s">
        <v>466</v>
      </c>
      <c r="F89" s="105" t="s">
        <v>28</v>
      </c>
      <c r="G89" s="105">
        <v>22106120114</v>
      </c>
      <c r="H89" s="105" t="s">
        <v>474</v>
      </c>
      <c r="I89" s="211" t="s">
        <v>461</v>
      </c>
      <c r="J89" s="106">
        <v>0.1733</v>
      </c>
      <c r="K89" s="133" t="s">
        <v>475</v>
      </c>
      <c r="L89" s="106">
        <v>0.1316</v>
      </c>
      <c r="M89" s="41">
        <f t="shared" si="6"/>
        <v>0.3049</v>
      </c>
      <c r="N89" s="41" t="s">
        <v>41</v>
      </c>
      <c r="O89" s="41" t="s">
        <v>67</v>
      </c>
      <c r="P89" s="41" t="s">
        <v>48</v>
      </c>
      <c r="Q89" s="159" t="s">
        <v>476</v>
      </c>
      <c r="R89" s="227"/>
      <c r="S89" s="158" t="s">
        <v>377</v>
      </c>
    </row>
    <row r="90" spans="1:19" s="81" customFormat="1" ht="66.75" customHeight="1">
      <c r="A90" s="111">
        <v>20</v>
      </c>
      <c r="B90" s="105" t="s">
        <v>24</v>
      </c>
      <c r="C90" s="105" t="s">
        <v>477</v>
      </c>
      <c r="D90" s="105" t="s">
        <v>26</v>
      </c>
      <c r="E90" s="105" t="s">
        <v>104</v>
      </c>
      <c r="F90" s="105" t="s">
        <v>28</v>
      </c>
      <c r="G90" s="105">
        <v>22106120221</v>
      </c>
      <c r="H90" s="105" t="s">
        <v>478</v>
      </c>
      <c r="I90" s="105" t="s">
        <v>479</v>
      </c>
      <c r="J90" s="105">
        <v>0.14</v>
      </c>
      <c r="K90" s="133" t="s">
        <v>475</v>
      </c>
      <c r="L90" s="105">
        <v>0.1316</v>
      </c>
      <c r="M90" s="41">
        <f t="shared" si="6"/>
        <v>0.2716</v>
      </c>
      <c r="N90" s="41" t="s">
        <v>41</v>
      </c>
      <c r="O90" s="41" t="s">
        <v>67</v>
      </c>
      <c r="P90" s="135" t="s">
        <v>115</v>
      </c>
      <c r="Q90" s="228" t="s">
        <v>480</v>
      </c>
      <c r="R90" s="229"/>
      <c r="S90" s="158" t="s">
        <v>377</v>
      </c>
    </row>
    <row r="91" spans="1:19" s="81" customFormat="1" ht="61.5" customHeight="1">
      <c r="A91" s="111">
        <v>21</v>
      </c>
      <c r="B91" s="105" t="s">
        <v>24</v>
      </c>
      <c r="C91" s="105" t="s">
        <v>481</v>
      </c>
      <c r="D91" s="105" t="s">
        <v>26</v>
      </c>
      <c r="E91" s="105" t="s">
        <v>466</v>
      </c>
      <c r="F91" s="105" t="s">
        <v>28</v>
      </c>
      <c r="G91" s="105">
        <v>22106120101</v>
      </c>
      <c r="H91" s="105" t="s">
        <v>467</v>
      </c>
      <c r="I91" s="211" t="s">
        <v>482</v>
      </c>
      <c r="J91" s="105" t="s">
        <v>483</v>
      </c>
      <c r="K91" s="133" t="s">
        <v>108</v>
      </c>
      <c r="L91" s="105" t="s">
        <v>484</v>
      </c>
      <c r="M91" s="41">
        <f t="shared" si="6"/>
        <v>0.1526</v>
      </c>
      <c r="N91" s="41" t="s">
        <v>41</v>
      </c>
      <c r="O91" s="41" t="s">
        <v>41</v>
      </c>
      <c r="P91" s="41" t="s">
        <v>88</v>
      </c>
      <c r="Q91" s="159" t="s">
        <v>485</v>
      </c>
      <c r="R91" s="227"/>
      <c r="S91" s="158" t="s">
        <v>377</v>
      </c>
    </row>
    <row r="92" spans="1:19" s="91" customFormat="1" ht="51.75" customHeight="1">
      <c r="A92" s="111">
        <v>22</v>
      </c>
      <c r="B92" s="105" t="s">
        <v>24</v>
      </c>
      <c r="C92" s="105" t="s">
        <v>486</v>
      </c>
      <c r="D92" s="105" t="s">
        <v>26</v>
      </c>
      <c r="E92" s="105" t="s">
        <v>265</v>
      </c>
      <c r="F92" s="105" t="s">
        <v>78</v>
      </c>
      <c r="G92" s="105">
        <v>21105150225</v>
      </c>
      <c r="H92" s="105" t="s">
        <v>487</v>
      </c>
      <c r="I92" s="115" t="s">
        <v>488</v>
      </c>
      <c r="J92" s="115">
        <v>0.1977</v>
      </c>
      <c r="K92" s="115" t="s">
        <v>178</v>
      </c>
      <c r="L92" s="115">
        <v>0.05</v>
      </c>
      <c r="M92" s="41">
        <f t="shared" si="6"/>
        <v>0.24769999999999998</v>
      </c>
      <c r="N92" s="105" t="s">
        <v>41</v>
      </c>
      <c r="O92" s="105" t="s">
        <v>33</v>
      </c>
      <c r="P92" s="105" t="s">
        <v>489</v>
      </c>
      <c r="Q92" s="223" t="s">
        <v>490</v>
      </c>
      <c r="R92" s="220"/>
      <c r="S92" s="158" t="s">
        <v>377</v>
      </c>
    </row>
    <row r="93" spans="1:19" s="91" customFormat="1" ht="51.75" customHeight="1">
      <c r="A93" s="111">
        <v>23</v>
      </c>
      <c r="B93" s="105" t="s">
        <v>24</v>
      </c>
      <c r="C93" s="105" t="s">
        <v>491</v>
      </c>
      <c r="D93" s="105" t="s">
        <v>26</v>
      </c>
      <c r="E93" s="105" t="s">
        <v>270</v>
      </c>
      <c r="F93" s="105" t="s">
        <v>28</v>
      </c>
      <c r="G93" s="105">
        <v>21106050239</v>
      </c>
      <c r="H93" s="105" t="s">
        <v>492</v>
      </c>
      <c r="I93" s="105" t="s">
        <v>272</v>
      </c>
      <c r="J93" s="212">
        <v>0.0116</v>
      </c>
      <c r="K93" s="212" t="s">
        <v>493</v>
      </c>
      <c r="L93" s="212">
        <v>0.1087</v>
      </c>
      <c r="M93" s="212">
        <f t="shared" si="6"/>
        <v>0.1203</v>
      </c>
      <c r="N93" s="105" t="s">
        <v>41</v>
      </c>
      <c r="O93" s="105" t="s">
        <v>67</v>
      </c>
      <c r="P93" s="105" t="s">
        <v>120</v>
      </c>
      <c r="Q93" s="228" t="s">
        <v>494</v>
      </c>
      <c r="R93" s="220"/>
      <c r="S93" s="158" t="s">
        <v>377</v>
      </c>
    </row>
    <row r="94" spans="1:19" s="78" customFormat="1" ht="48" customHeight="1">
      <c r="A94" s="111">
        <v>24</v>
      </c>
      <c r="B94" s="107" t="s">
        <v>24</v>
      </c>
      <c r="C94" s="196" t="s">
        <v>495</v>
      </c>
      <c r="D94" s="196" t="s">
        <v>26</v>
      </c>
      <c r="E94" s="196" t="s">
        <v>63</v>
      </c>
      <c r="F94" s="196" t="s">
        <v>28</v>
      </c>
      <c r="G94" s="196">
        <v>20106120308</v>
      </c>
      <c r="H94" s="148" t="s">
        <v>496</v>
      </c>
      <c r="I94" s="213" t="s">
        <v>497</v>
      </c>
      <c r="J94" s="214">
        <v>0.4622</v>
      </c>
      <c r="K94" s="133" t="s">
        <v>498</v>
      </c>
      <c r="L94" s="198">
        <v>0.1667</v>
      </c>
      <c r="M94" s="116">
        <f aca="true" t="shared" si="7" ref="M94:M98">(J94+L94)</f>
        <v>0.6289</v>
      </c>
      <c r="N94" s="197" t="s">
        <v>67</v>
      </c>
      <c r="O94" s="197" t="s">
        <v>41</v>
      </c>
      <c r="P94" s="197" t="s">
        <v>499</v>
      </c>
      <c r="Q94" s="159" t="s">
        <v>500</v>
      </c>
      <c r="R94" s="159" t="s">
        <v>501</v>
      </c>
      <c r="S94" s="158" t="s">
        <v>377</v>
      </c>
    </row>
    <row r="95" spans="1:19" s="8" customFormat="1" ht="66" customHeight="1">
      <c r="A95" s="111">
        <v>25</v>
      </c>
      <c r="B95" s="105" t="s">
        <v>24</v>
      </c>
      <c r="C95" s="105" t="s">
        <v>502</v>
      </c>
      <c r="D95" s="105" t="s">
        <v>26</v>
      </c>
      <c r="E95" s="105" t="s">
        <v>104</v>
      </c>
      <c r="F95" s="105" t="s">
        <v>28</v>
      </c>
      <c r="G95" s="105">
        <v>22106120222</v>
      </c>
      <c r="H95" s="105" t="s">
        <v>503</v>
      </c>
      <c r="I95" s="105" t="s">
        <v>301</v>
      </c>
      <c r="J95" s="106">
        <v>0.04</v>
      </c>
      <c r="K95" s="133" t="s">
        <v>470</v>
      </c>
      <c r="L95" s="106">
        <v>0.1053</v>
      </c>
      <c r="M95" s="41">
        <f aca="true" t="shared" si="8" ref="M95:M103">SUM(L95+J95)</f>
        <v>0.1453</v>
      </c>
      <c r="N95" s="135" t="s">
        <v>41</v>
      </c>
      <c r="O95" s="135" t="s">
        <v>504</v>
      </c>
      <c r="P95" s="135" t="s">
        <v>258</v>
      </c>
      <c r="Q95" s="159" t="s">
        <v>49</v>
      </c>
      <c r="R95" s="230"/>
      <c r="S95" s="158" t="s">
        <v>377</v>
      </c>
    </row>
    <row r="96" spans="1:19" s="8" customFormat="1" ht="75.75" customHeight="1">
      <c r="A96" s="111">
        <v>26</v>
      </c>
      <c r="B96" s="105" t="s">
        <v>24</v>
      </c>
      <c r="C96" s="105" t="s">
        <v>505</v>
      </c>
      <c r="D96" s="105" t="s">
        <v>26</v>
      </c>
      <c r="E96" s="105" t="s">
        <v>224</v>
      </c>
      <c r="F96" s="105" t="s">
        <v>28</v>
      </c>
      <c r="G96" s="105">
        <v>22106050407</v>
      </c>
      <c r="H96" s="105" t="s">
        <v>506</v>
      </c>
      <c r="I96" s="107" t="s">
        <v>507</v>
      </c>
      <c r="J96" s="105">
        <v>0.2</v>
      </c>
      <c r="K96" s="107" t="s">
        <v>508</v>
      </c>
      <c r="L96" s="105" t="s">
        <v>509</v>
      </c>
      <c r="M96" s="41">
        <f t="shared" si="8"/>
        <v>0.31110000000000004</v>
      </c>
      <c r="N96" s="107" t="s">
        <v>41</v>
      </c>
      <c r="O96" s="107" t="s">
        <v>33</v>
      </c>
      <c r="P96" s="107" t="s">
        <v>510</v>
      </c>
      <c r="Q96" s="228" t="s">
        <v>494</v>
      </c>
      <c r="R96" s="231"/>
      <c r="S96" s="158" t="s">
        <v>377</v>
      </c>
    </row>
    <row r="97" spans="1:19" s="8" customFormat="1" ht="48" customHeight="1">
      <c r="A97" s="111">
        <v>27</v>
      </c>
      <c r="B97" s="196" t="s">
        <v>24</v>
      </c>
      <c r="C97" s="196" t="s">
        <v>511</v>
      </c>
      <c r="D97" s="196" t="s">
        <v>26</v>
      </c>
      <c r="E97" s="196" t="s">
        <v>512</v>
      </c>
      <c r="F97" s="196" t="s">
        <v>28</v>
      </c>
      <c r="G97" s="196">
        <v>20106050219</v>
      </c>
      <c r="H97" s="204" t="s">
        <v>513</v>
      </c>
      <c r="I97" s="196" t="s">
        <v>514</v>
      </c>
      <c r="J97" s="208">
        <v>0.0361</v>
      </c>
      <c r="K97" s="196" t="s">
        <v>196</v>
      </c>
      <c r="L97" s="208">
        <v>0.0238</v>
      </c>
      <c r="M97" s="116">
        <f t="shared" si="7"/>
        <v>0.0599</v>
      </c>
      <c r="N97" s="204" t="s">
        <v>41</v>
      </c>
      <c r="O97" s="204" t="s">
        <v>67</v>
      </c>
      <c r="P97" s="204" t="s">
        <v>515</v>
      </c>
      <c r="Q97" s="159" t="s">
        <v>516</v>
      </c>
      <c r="R97" s="195"/>
      <c r="S97" s="158" t="s">
        <v>377</v>
      </c>
    </row>
    <row r="98" spans="1:19" s="8" customFormat="1" ht="87" customHeight="1">
      <c r="A98" s="111">
        <v>28</v>
      </c>
      <c r="B98" s="24" t="s">
        <v>24</v>
      </c>
      <c r="C98" s="24" t="s">
        <v>517</v>
      </c>
      <c r="D98" s="24" t="s">
        <v>26</v>
      </c>
      <c r="E98" s="24" t="s">
        <v>254</v>
      </c>
      <c r="F98" s="24" t="s">
        <v>518</v>
      </c>
      <c r="G98" s="24">
        <v>20106050117</v>
      </c>
      <c r="H98" s="24" t="s">
        <v>261</v>
      </c>
      <c r="I98" s="24" t="s">
        <v>519</v>
      </c>
      <c r="J98" s="116">
        <v>0.0482</v>
      </c>
      <c r="K98" s="24" t="s">
        <v>520</v>
      </c>
      <c r="L98" s="24">
        <v>0.0976</v>
      </c>
      <c r="M98" s="24">
        <f t="shared" si="7"/>
        <v>0.1458</v>
      </c>
      <c r="N98" s="24" t="s">
        <v>41</v>
      </c>
      <c r="O98" s="24" t="s">
        <v>67</v>
      </c>
      <c r="P98" s="24" t="s">
        <v>48</v>
      </c>
      <c r="Q98" s="232" t="s">
        <v>521</v>
      </c>
      <c r="R98" s="227"/>
      <c r="S98" s="158" t="s">
        <v>377</v>
      </c>
    </row>
    <row r="99" spans="1:19" s="81" customFormat="1" ht="72.75" customHeight="1">
      <c r="A99" s="111">
        <v>29</v>
      </c>
      <c r="B99" s="105" t="s">
        <v>24</v>
      </c>
      <c r="C99" s="105" t="s">
        <v>522</v>
      </c>
      <c r="D99" s="105" t="s">
        <v>26</v>
      </c>
      <c r="E99" s="105" t="s">
        <v>523</v>
      </c>
      <c r="F99" s="105" t="s">
        <v>28</v>
      </c>
      <c r="G99" s="105" t="s">
        <v>524</v>
      </c>
      <c r="H99" s="105" t="s">
        <v>525</v>
      </c>
      <c r="I99" s="105" t="s">
        <v>526</v>
      </c>
      <c r="J99" s="105" t="s">
        <v>527</v>
      </c>
      <c r="K99" s="105" t="s">
        <v>528</v>
      </c>
      <c r="L99" s="105" t="s">
        <v>529</v>
      </c>
      <c r="M99" s="41">
        <f t="shared" si="8"/>
        <v>0.2037</v>
      </c>
      <c r="N99" s="105" t="s">
        <v>41</v>
      </c>
      <c r="O99" s="105" t="s">
        <v>530</v>
      </c>
      <c r="P99" s="105" t="s">
        <v>302</v>
      </c>
      <c r="Q99" s="228" t="s">
        <v>531</v>
      </c>
      <c r="R99" s="233"/>
      <c r="S99" s="158" t="s">
        <v>377</v>
      </c>
    </row>
    <row r="100" spans="1:19" s="81" customFormat="1" ht="48" customHeight="1">
      <c r="A100" s="111">
        <v>30</v>
      </c>
      <c r="B100" s="105" t="s">
        <v>24</v>
      </c>
      <c r="C100" s="105" t="s">
        <v>532</v>
      </c>
      <c r="D100" s="105" t="s">
        <v>26</v>
      </c>
      <c r="E100" s="135" t="s">
        <v>335</v>
      </c>
      <c r="F100" s="105" t="s">
        <v>64</v>
      </c>
      <c r="G100" s="105">
        <v>21106100120</v>
      </c>
      <c r="H100" s="105" t="s">
        <v>533</v>
      </c>
      <c r="I100" s="105" t="s">
        <v>323</v>
      </c>
      <c r="J100" s="212">
        <v>0.0909</v>
      </c>
      <c r="K100" s="212" t="s">
        <v>411</v>
      </c>
      <c r="L100" s="212">
        <v>0.1724</v>
      </c>
      <c r="M100" s="212">
        <f t="shared" si="8"/>
        <v>0.2633</v>
      </c>
      <c r="N100" s="105" t="s">
        <v>41</v>
      </c>
      <c r="O100" s="105" t="s">
        <v>41</v>
      </c>
      <c r="P100" s="105" t="s">
        <v>534</v>
      </c>
      <c r="Q100" s="223" t="s">
        <v>535</v>
      </c>
      <c r="R100" s="227"/>
      <c r="S100" s="158" t="s">
        <v>377</v>
      </c>
    </row>
    <row r="101" spans="1:19" s="8" customFormat="1" ht="72.75" customHeight="1">
      <c r="A101" s="111">
        <v>31</v>
      </c>
      <c r="B101" s="105" t="s">
        <v>24</v>
      </c>
      <c r="C101" s="105" t="s">
        <v>536</v>
      </c>
      <c r="D101" s="105" t="s">
        <v>26</v>
      </c>
      <c r="E101" s="105" t="s">
        <v>321</v>
      </c>
      <c r="F101" s="105" t="s">
        <v>28</v>
      </c>
      <c r="G101" s="105">
        <v>21106100214</v>
      </c>
      <c r="H101" s="105" t="s">
        <v>537</v>
      </c>
      <c r="I101" s="105" t="s">
        <v>538</v>
      </c>
      <c r="J101" s="105">
        <v>0.1932</v>
      </c>
      <c r="K101" s="133" t="s">
        <v>59</v>
      </c>
      <c r="L101" s="105">
        <v>0.1333</v>
      </c>
      <c r="M101" s="41">
        <f t="shared" si="8"/>
        <v>0.3265</v>
      </c>
      <c r="N101" s="105" t="s">
        <v>41</v>
      </c>
      <c r="O101" s="105" t="s">
        <v>41</v>
      </c>
      <c r="P101" s="105" t="s">
        <v>539</v>
      </c>
      <c r="Q101" s="223" t="s">
        <v>540</v>
      </c>
      <c r="R101" s="234"/>
      <c r="S101" s="158" t="s">
        <v>377</v>
      </c>
    </row>
    <row r="102" spans="1:256" s="92" customFormat="1" ht="48" customHeight="1">
      <c r="A102" s="111">
        <v>32</v>
      </c>
      <c r="B102" s="105" t="s">
        <v>24</v>
      </c>
      <c r="C102" s="105" t="s">
        <v>541</v>
      </c>
      <c r="D102" s="105" t="s">
        <v>26</v>
      </c>
      <c r="E102" s="105" t="s">
        <v>329</v>
      </c>
      <c r="F102" s="105" t="s">
        <v>28</v>
      </c>
      <c r="G102" s="105">
        <v>21106100308</v>
      </c>
      <c r="H102" s="105" t="s">
        <v>330</v>
      </c>
      <c r="I102" s="105" t="s">
        <v>542</v>
      </c>
      <c r="J102" s="105" t="s">
        <v>543</v>
      </c>
      <c r="K102" s="133" t="s">
        <v>47</v>
      </c>
      <c r="L102" s="105">
        <v>0.1034</v>
      </c>
      <c r="M102" s="41">
        <f t="shared" si="8"/>
        <v>0.2625</v>
      </c>
      <c r="N102" s="105" t="s">
        <v>41</v>
      </c>
      <c r="O102" s="105" t="s">
        <v>33</v>
      </c>
      <c r="P102" s="105" t="s">
        <v>332</v>
      </c>
      <c r="Q102" s="223" t="s">
        <v>544</v>
      </c>
      <c r="R102" s="172" t="s">
        <v>545</v>
      </c>
      <c r="S102" s="158" t="s">
        <v>377</v>
      </c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5"/>
      <c r="AL102" s="235"/>
      <c r="AM102" s="235"/>
      <c r="AN102" s="235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  <c r="IV102" s="76"/>
    </row>
    <row r="103" spans="1:19" s="8" customFormat="1" ht="66.75" customHeight="1">
      <c r="A103" s="111">
        <v>33</v>
      </c>
      <c r="B103" s="105" t="s">
        <v>24</v>
      </c>
      <c r="C103" s="105" t="s">
        <v>546</v>
      </c>
      <c r="D103" s="105" t="s">
        <v>26</v>
      </c>
      <c r="E103" s="105" t="s">
        <v>282</v>
      </c>
      <c r="F103" s="105" t="s">
        <v>28</v>
      </c>
      <c r="G103" s="105">
        <v>22103300126</v>
      </c>
      <c r="H103" s="105" t="s">
        <v>547</v>
      </c>
      <c r="I103" s="105" t="s">
        <v>548</v>
      </c>
      <c r="J103" s="105" t="s">
        <v>549</v>
      </c>
      <c r="K103" s="105" t="s">
        <v>550</v>
      </c>
      <c r="L103" s="105" t="s">
        <v>551</v>
      </c>
      <c r="M103" s="41">
        <f t="shared" si="8"/>
        <v>0.2995</v>
      </c>
      <c r="N103" s="105" t="s">
        <v>67</v>
      </c>
      <c r="O103" s="105" t="s">
        <v>33</v>
      </c>
      <c r="P103" s="105" t="s">
        <v>552</v>
      </c>
      <c r="Q103" s="171" t="s">
        <v>553</v>
      </c>
      <c r="R103" s="227"/>
      <c r="S103" s="158" t="s">
        <v>377</v>
      </c>
    </row>
    <row r="104" spans="1:19" s="81" customFormat="1" ht="51" customHeight="1">
      <c r="A104" s="111">
        <v>34</v>
      </c>
      <c r="B104" s="24" t="s">
        <v>24</v>
      </c>
      <c r="C104" s="24" t="s">
        <v>554</v>
      </c>
      <c r="D104" s="24" t="s">
        <v>26</v>
      </c>
      <c r="E104" s="117" t="s">
        <v>316</v>
      </c>
      <c r="F104" s="24" t="s">
        <v>64</v>
      </c>
      <c r="G104" s="24">
        <v>20106100306</v>
      </c>
      <c r="H104" s="24" t="s">
        <v>312</v>
      </c>
      <c r="I104" s="24" t="s">
        <v>267</v>
      </c>
      <c r="J104" s="115">
        <v>0.0465</v>
      </c>
      <c r="K104" s="24" t="s">
        <v>411</v>
      </c>
      <c r="L104" s="24">
        <v>0.1724</v>
      </c>
      <c r="M104" s="116">
        <f aca="true" t="shared" si="9" ref="M104:M108">(J104+L104)</f>
        <v>0.21889999999999998</v>
      </c>
      <c r="N104" s="24" t="s">
        <v>41</v>
      </c>
      <c r="O104" s="24" t="s">
        <v>67</v>
      </c>
      <c r="P104" s="24" t="s">
        <v>88</v>
      </c>
      <c r="Q104" s="171" t="s">
        <v>555</v>
      </c>
      <c r="R104" s="195"/>
      <c r="S104" s="158" t="s">
        <v>377</v>
      </c>
    </row>
    <row r="105" spans="1:19" s="81" customFormat="1" ht="151.5" customHeight="1">
      <c r="A105" s="111">
        <v>35</v>
      </c>
      <c r="B105" s="196" t="s">
        <v>24</v>
      </c>
      <c r="C105" s="196" t="s">
        <v>556</v>
      </c>
      <c r="D105" s="196" t="s">
        <v>26</v>
      </c>
      <c r="E105" s="196" t="s">
        <v>181</v>
      </c>
      <c r="F105" s="196" t="s">
        <v>37</v>
      </c>
      <c r="G105" s="196">
        <v>20106130336</v>
      </c>
      <c r="H105" s="196" t="s">
        <v>557</v>
      </c>
      <c r="I105" s="215" t="s">
        <v>558</v>
      </c>
      <c r="J105" s="216">
        <v>0.5035</v>
      </c>
      <c r="K105" s="217" t="s">
        <v>559</v>
      </c>
      <c r="L105" s="218">
        <v>0.01</v>
      </c>
      <c r="M105" s="208">
        <f>SUM(L105+J105)</f>
        <v>0.5135</v>
      </c>
      <c r="N105" s="217" t="s">
        <v>41</v>
      </c>
      <c r="O105" s="217" t="s">
        <v>41</v>
      </c>
      <c r="P105" s="217" t="s">
        <v>82</v>
      </c>
      <c r="Q105" s="223" t="s">
        <v>560</v>
      </c>
      <c r="R105" s="223" t="s">
        <v>561</v>
      </c>
      <c r="S105" s="223" t="s">
        <v>562</v>
      </c>
    </row>
    <row r="106" spans="1:19" s="8" customFormat="1" ht="48" customHeight="1">
      <c r="A106" s="111">
        <v>36</v>
      </c>
      <c r="B106" s="105" t="s">
        <v>24</v>
      </c>
      <c r="C106" s="105" t="s">
        <v>563</v>
      </c>
      <c r="D106" s="105" t="s">
        <v>26</v>
      </c>
      <c r="E106" s="105" t="s">
        <v>193</v>
      </c>
      <c r="F106" s="105" t="s">
        <v>28</v>
      </c>
      <c r="G106" s="105">
        <v>21106130313</v>
      </c>
      <c r="H106" s="105" t="s">
        <v>194</v>
      </c>
      <c r="I106" s="105" t="s">
        <v>129</v>
      </c>
      <c r="J106" s="105">
        <v>0.0733</v>
      </c>
      <c r="K106" s="105" t="s">
        <v>564</v>
      </c>
      <c r="L106" s="105">
        <v>0.119</v>
      </c>
      <c r="M106" s="105">
        <v>0.1923</v>
      </c>
      <c r="N106" s="105" t="s">
        <v>41</v>
      </c>
      <c r="O106" s="105" t="s">
        <v>33</v>
      </c>
      <c r="P106" s="105" t="s">
        <v>565</v>
      </c>
      <c r="Q106" s="159" t="s">
        <v>566</v>
      </c>
      <c r="R106" s="181"/>
      <c r="S106" s="223" t="s">
        <v>464</v>
      </c>
    </row>
    <row r="107" spans="1:19" s="85" customFormat="1" ht="96.75" customHeight="1">
      <c r="A107" s="111">
        <v>37</v>
      </c>
      <c r="B107" s="111" t="s">
        <v>24</v>
      </c>
      <c r="C107" s="111" t="s">
        <v>567</v>
      </c>
      <c r="D107" s="111" t="s">
        <v>26</v>
      </c>
      <c r="E107" s="111" t="s">
        <v>27</v>
      </c>
      <c r="F107" s="111" t="s">
        <v>28</v>
      </c>
      <c r="G107" s="198">
        <v>19106110106</v>
      </c>
      <c r="H107" s="198" t="s">
        <v>568</v>
      </c>
      <c r="I107" s="198" t="s">
        <v>569</v>
      </c>
      <c r="J107" s="198">
        <v>0.0671</v>
      </c>
      <c r="K107" s="207" t="s">
        <v>570</v>
      </c>
      <c r="L107" s="198">
        <v>0.1379</v>
      </c>
      <c r="M107" s="116">
        <f t="shared" si="9"/>
        <v>0.20500000000000002</v>
      </c>
      <c r="N107" s="198" t="s">
        <v>32</v>
      </c>
      <c r="O107" s="198" t="s">
        <v>67</v>
      </c>
      <c r="P107" s="198" t="s">
        <v>571</v>
      </c>
      <c r="Q107" s="236" t="s">
        <v>572</v>
      </c>
      <c r="R107" s="111"/>
      <c r="S107" s="223" t="s">
        <v>464</v>
      </c>
    </row>
    <row r="108" spans="1:19" s="81" customFormat="1" ht="93" customHeight="1">
      <c r="A108" s="111">
        <v>38</v>
      </c>
      <c r="B108" s="148" t="s">
        <v>24</v>
      </c>
      <c r="C108" s="148" t="s">
        <v>573</v>
      </c>
      <c r="D108" s="148" t="s">
        <v>26</v>
      </c>
      <c r="E108" s="148" t="s">
        <v>574</v>
      </c>
      <c r="F108" s="148" t="s">
        <v>37</v>
      </c>
      <c r="G108" s="148">
        <v>20106120207</v>
      </c>
      <c r="H108" s="148" t="s">
        <v>575</v>
      </c>
      <c r="I108" s="148" t="s">
        <v>576</v>
      </c>
      <c r="J108" s="219">
        <v>0.1345</v>
      </c>
      <c r="K108" s="148" t="s">
        <v>577</v>
      </c>
      <c r="L108" s="148">
        <v>0.2333</v>
      </c>
      <c r="M108" s="116">
        <f t="shared" si="9"/>
        <v>0.3678</v>
      </c>
      <c r="N108" s="197" t="s">
        <v>41</v>
      </c>
      <c r="O108" s="197" t="s">
        <v>67</v>
      </c>
      <c r="P108" s="197" t="s">
        <v>578</v>
      </c>
      <c r="Q108" s="237" t="s">
        <v>579</v>
      </c>
      <c r="R108" s="234"/>
      <c r="S108" s="223" t="s">
        <v>464</v>
      </c>
    </row>
    <row r="109" spans="1:19" s="8" customFormat="1" ht="48" customHeight="1">
      <c r="A109" s="111">
        <v>39</v>
      </c>
      <c r="B109" s="105" t="s">
        <v>24</v>
      </c>
      <c r="C109" s="105" t="s">
        <v>580</v>
      </c>
      <c r="D109" s="105" t="s">
        <v>26</v>
      </c>
      <c r="E109" s="105" t="s">
        <v>353</v>
      </c>
      <c r="F109" s="105" t="s">
        <v>28</v>
      </c>
      <c r="G109" s="105">
        <v>22106110144</v>
      </c>
      <c r="H109" s="105" t="s">
        <v>581</v>
      </c>
      <c r="I109" s="105" t="s">
        <v>582</v>
      </c>
      <c r="J109" s="105">
        <v>0.2222</v>
      </c>
      <c r="K109" s="105" t="s">
        <v>583</v>
      </c>
      <c r="L109" s="105">
        <v>0.1481</v>
      </c>
      <c r="M109" s="41">
        <f>SUM(L109+J109)</f>
        <v>0.3703</v>
      </c>
      <c r="N109" s="105" t="s">
        <v>41</v>
      </c>
      <c r="O109" s="105" t="s">
        <v>33</v>
      </c>
      <c r="P109" s="105" t="s">
        <v>584</v>
      </c>
      <c r="Q109" s="159" t="s">
        <v>585</v>
      </c>
      <c r="R109" s="220"/>
      <c r="S109" s="223" t="s">
        <v>562</v>
      </c>
    </row>
    <row r="110" spans="1:19" s="6" customFormat="1" ht="66" customHeight="1">
      <c r="A110" s="111">
        <v>40</v>
      </c>
      <c r="B110" s="201" t="s">
        <v>24</v>
      </c>
      <c r="C110" s="201" t="s">
        <v>586</v>
      </c>
      <c r="D110" s="202" t="s">
        <v>26</v>
      </c>
      <c r="E110" s="203" t="s">
        <v>193</v>
      </c>
      <c r="F110" s="203" t="s">
        <v>28</v>
      </c>
      <c r="G110" s="202">
        <v>21106130316</v>
      </c>
      <c r="H110" s="202" t="s">
        <v>587</v>
      </c>
      <c r="I110" s="203" t="s">
        <v>214</v>
      </c>
      <c r="J110" s="203">
        <v>0.1066</v>
      </c>
      <c r="K110" s="202" t="s">
        <v>588</v>
      </c>
      <c r="L110" s="202">
        <v>0.2142</v>
      </c>
      <c r="M110" s="202">
        <v>0.3208</v>
      </c>
      <c r="N110" s="202" t="s">
        <v>32</v>
      </c>
      <c r="O110" s="202" t="s">
        <v>67</v>
      </c>
      <c r="P110" s="202" t="s">
        <v>136</v>
      </c>
      <c r="Q110" s="238" t="s">
        <v>589</v>
      </c>
      <c r="R110" s="183"/>
      <c r="S110" s="223" t="s">
        <v>590</v>
      </c>
    </row>
    <row r="111" spans="1:19" s="91" customFormat="1" ht="51.75" customHeight="1">
      <c r="A111" s="111">
        <v>41</v>
      </c>
      <c r="B111" s="105" t="s">
        <v>24</v>
      </c>
      <c r="C111" s="105" t="s">
        <v>591</v>
      </c>
      <c r="D111" s="105" t="s">
        <v>26</v>
      </c>
      <c r="E111" s="105" t="s">
        <v>193</v>
      </c>
      <c r="F111" s="105" t="s">
        <v>28</v>
      </c>
      <c r="G111" s="106">
        <v>21106130337</v>
      </c>
      <c r="H111" s="105" t="s">
        <v>474</v>
      </c>
      <c r="I111" s="30" t="s">
        <v>592</v>
      </c>
      <c r="J111" s="106">
        <v>0.0067</v>
      </c>
      <c r="K111" s="30" t="s">
        <v>564</v>
      </c>
      <c r="L111" s="105" t="s">
        <v>593</v>
      </c>
      <c r="M111" s="44">
        <f>SUM(L111+J111)</f>
        <v>0.1257</v>
      </c>
      <c r="N111" s="105" t="s">
        <v>41</v>
      </c>
      <c r="O111" s="105" t="s">
        <v>67</v>
      </c>
      <c r="P111" s="105" t="s">
        <v>48</v>
      </c>
      <c r="Q111" s="170" t="s">
        <v>594</v>
      </c>
      <c r="R111" s="169"/>
      <c r="S111" s="223" t="s">
        <v>464</v>
      </c>
    </row>
  </sheetData>
  <sheetProtection/>
  <autoFilter ref="A1:IV111"/>
  <mergeCells count="45">
    <mergeCell ref="A2:S2"/>
    <mergeCell ref="A3:P3"/>
    <mergeCell ref="Q3:R3"/>
    <mergeCell ref="A65:C65"/>
    <mergeCell ref="E65:F65"/>
    <mergeCell ref="A66:R66"/>
    <mergeCell ref="A67:S67"/>
    <mergeCell ref="A68:P68"/>
    <mergeCell ref="Q68:R68"/>
    <mergeCell ref="A4:A5"/>
    <mergeCell ref="A69:A70"/>
    <mergeCell ref="B4:B5"/>
    <mergeCell ref="B69:B70"/>
    <mergeCell ref="C4:C5"/>
    <mergeCell ref="C69:C70"/>
    <mergeCell ref="D4:D5"/>
    <mergeCell ref="D69:D70"/>
    <mergeCell ref="E4:E5"/>
    <mergeCell ref="E69:E70"/>
    <mergeCell ref="F4:F5"/>
    <mergeCell ref="F69:F70"/>
    <mergeCell ref="G4:G5"/>
    <mergeCell ref="G69:G70"/>
    <mergeCell ref="H4:H5"/>
    <mergeCell ref="H69:H70"/>
    <mergeCell ref="I4:I5"/>
    <mergeCell ref="I69:I70"/>
    <mergeCell ref="J4:J5"/>
    <mergeCell ref="J69:J70"/>
    <mergeCell ref="K4:K5"/>
    <mergeCell ref="K69:K70"/>
    <mergeCell ref="L4:L5"/>
    <mergeCell ref="L69:L70"/>
    <mergeCell ref="M4:M5"/>
    <mergeCell ref="M69:M70"/>
    <mergeCell ref="N4:N5"/>
    <mergeCell ref="N69:N70"/>
    <mergeCell ref="O4:O5"/>
    <mergeCell ref="O69:O70"/>
    <mergeCell ref="P4:P5"/>
    <mergeCell ref="P69:P70"/>
    <mergeCell ref="R4:R5"/>
    <mergeCell ref="R69:R70"/>
    <mergeCell ref="S4:S5"/>
    <mergeCell ref="S69:S7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zoomScale="85" zoomScaleNormal="85" workbookViewId="0" topLeftCell="A13">
      <selection activeCell="F20" sqref="F20"/>
    </sheetView>
  </sheetViews>
  <sheetFormatPr defaultColWidth="9.00390625" defaultRowHeight="14.25"/>
  <cols>
    <col min="1" max="2" width="6.25390625" style="0" customWidth="1"/>
    <col min="5" max="5" width="14.75390625" style="0" customWidth="1"/>
    <col min="7" max="7" width="11.00390625" style="0" customWidth="1"/>
    <col min="8" max="8" width="12.125" style="0" customWidth="1"/>
    <col min="10" max="10" width="12.125" style="8" customWidth="1"/>
    <col min="11" max="11" width="8.875" style="13" customWidth="1"/>
    <col min="12" max="12" width="13.625" style="8" customWidth="1"/>
    <col min="13" max="13" width="14.00390625" style="8" customWidth="1"/>
    <col min="14" max="16" width="9.375" style="0" customWidth="1"/>
    <col min="17" max="17" width="49.25390625" style="0" customWidth="1"/>
    <col min="18" max="18" width="11.625" style="0" customWidth="1"/>
    <col min="19" max="19" width="14.875" style="0" customWidth="1"/>
  </cols>
  <sheetData>
    <row r="1" spans="1:2" ht="14.25">
      <c r="A1" s="14" t="s">
        <v>0</v>
      </c>
      <c r="B1" s="14"/>
    </row>
    <row r="2" spans="1:19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8" ht="24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32"/>
      <c r="K3" s="33"/>
      <c r="L3" s="32"/>
      <c r="M3" s="32"/>
      <c r="N3" s="16"/>
      <c r="O3" s="16"/>
      <c r="P3" s="16"/>
      <c r="Q3" s="52" t="s">
        <v>3</v>
      </c>
      <c r="R3" s="53"/>
    </row>
    <row r="4" spans="1:19" s="1" customFormat="1" ht="14.25">
      <c r="A4" s="17" t="s">
        <v>4</v>
      </c>
      <c r="B4" s="18" t="s">
        <v>5</v>
      </c>
      <c r="C4" s="17" t="s">
        <v>6</v>
      </c>
      <c r="D4" s="18" t="s">
        <v>7</v>
      </c>
      <c r="E4" s="17" t="s">
        <v>8</v>
      </c>
      <c r="F4" s="17" t="s">
        <v>9</v>
      </c>
      <c r="G4" s="18" t="s">
        <v>10</v>
      </c>
      <c r="H4" s="18" t="s">
        <v>11</v>
      </c>
      <c r="I4" s="17" t="s">
        <v>12</v>
      </c>
      <c r="J4" s="34" t="s">
        <v>13</v>
      </c>
      <c r="K4" s="35" t="s">
        <v>14</v>
      </c>
      <c r="L4" s="34" t="s">
        <v>15</v>
      </c>
      <c r="M4" s="34" t="s">
        <v>16</v>
      </c>
      <c r="N4" s="18" t="s">
        <v>17</v>
      </c>
      <c r="O4" s="18" t="s">
        <v>18</v>
      </c>
      <c r="P4" s="18" t="s">
        <v>19</v>
      </c>
      <c r="Q4" s="54" t="s">
        <v>20</v>
      </c>
      <c r="R4" s="17" t="s">
        <v>21</v>
      </c>
      <c r="S4" s="17" t="s">
        <v>22</v>
      </c>
    </row>
    <row r="5" spans="1:19" s="1" customFormat="1" ht="33" customHeight="1">
      <c r="A5" s="19"/>
      <c r="B5" s="18"/>
      <c r="C5" s="19"/>
      <c r="D5" s="18"/>
      <c r="E5" s="19"/>
      <c r="F5" s="19"/>
      <c r="G5" s="18"/>
      <c r="H5" s="18"/>
      <c r="I5" s="19"/>
      <c r="J5" s="36"/>
      <c r="K5" s="37"/>
      <c r="L5" s="36"/>
      <c r="M5" s="36"/>
      <c r="N5" s="18"/>
      <c r="O5" s="18"/>
      <c r="P5" s="18"/>
      <c r="Q5" s="54" t="s">
        <v>23</v>
      </c>
      <c r="R5" s="55"/>
      <c r="S5" s="55"/>
    </row>
    <row r="6" spans="1:19" s="2" customFormat="1" ht="49.5" customHeight="1">
      <c r="A6" s="20" t="s">
        <v>595</v>
      </c>
      <c r="B6" s="20" t="s">
        <v>24</v>
      </c>
      <c r="C6" s="20" t="s">
        <v>596</v>
      </c>
      <c r="D6" s="20" t="s">
        <v>597</v>
      </c>
      <c r="E6" s="20" t="s">
        <v>598</v>
      </c>
      <c r="F6" s="20" t="s">
        <v>28</v>
      </c>
      <c r="G6" s="21">
        <v>21306090137</v>
      </c>
      <c r="H6" s="22" t="s">
        <v>312</v>
      </c>
      <c r="I6" s="38" t="s">
        <v>184</v>
      </c>
      <c r="J6" s="39">
        <v>0.025</v>
      </c>
      <c r="K6" s="40" t="s">
        <v>184</v>
      </c>
      <c r="L6" s="39">
        <v>0.025</v>
      </c>
      <c r="M6" s="41">
        <f aca="true" t="shared" si="0" ref="M6:M24">SUM(L6+J6)</f>
        <v>0.05</v>
      </c>
      <c r="N6" s="20" t="s">
        <v>32</v>
      </c>
      <c r="O6" s="22" t="s">
        <v>312</v>
      </c>
      <c r="P6" s="22" t="s">
        <v>312</v>
      </c>
      <c r="Q6" s="56" t="s">
        <v>599</v>
      </c>
      <c r="R6" s="20"/>
      <c r="S6" s="57"/>
    </row>
    <row r="7" spans="1:19" s="2" customFormat="1" ht="49.5" customHeight="1">
      <c r="A7" s="20" t="s">
        <v>600</v>
      </c>
      <c r="B7" s="20" t="s">
        <v>24</v>
      </c>
      <c r="C7" s="20" t="s">
        <v>601</v>
      </c>
      <c r="D7" s="20" t="s">
        <v>597</v>
      </c>
      <c r="E7" s="20" t="s">
        <v>598</v>
      </c>
      <c r="F7" s="20" t="s">
        <v>28</v>
      </c>
      <c r="G7" s="23">
        <v>21306090107</v>
      </c>
      <c r="H7" s="22" t="s">
        <v>312</v>
      </c>
      <c r="I7" s="38" t="s">
        <v>602</v>
      </c>
      <c r="J7" s="42" t="s">
        <v>603</v>
      </c>
      <c r="K7" s="40" t="s">
        <v>604</v>
      </c>
      <c r="L7" s="42" t="s">
        <v>605</v>
      </c>
      <c r="M7" s="41">
        <f t="shared" si="0"/>
        <v>0.275</v>
      </c>
      <c r="N7" s="20" t="s">
        <v>41</v>
      </c>
      <c r="O7" s="22" t="s">
        <v>312</v>
      </c>
      <c r="P7" s="22" t="s">
        <v>312</v>
      </c>
      <c r="Q7" s="56" t="s">
        <v>49</v>
      </c>
      <c r="R7" s="20"/>
      <c r="S7" s="57"/>
    </row>
    <row r="8" spans="1:19" ht="73.5" customHeight="1">
      <c r="A8" s="20" t="s">
        <v>606</v>
      </c>
      <c r="B8" s="20" t="s">
        <v>24</v>
      </c>
      <c r="C8" s="20" t="s">
        <v>607</v>
      </c>
      <c r="D8" s="20" t="s">
        <v>597</v>
      </c>
      <c r="E8" s="20" t="s">
        <v>608</v>
      </c>
      <c r="F8" s="20" t="s">
        <v>78</v>
      </c>
      <c r="G8" s="20">
        <v>21319010128</v>
      </c>
      <c r="H8" s="20" t="s">
        <v>609</v>
      </c>
      <c r="I8" s="38" t="s">
        <v>610</v>
      </c>
      <c r="J8" s="40">
        <v>0.0204</v>
      </c>
      <c r="K8" s="40" t="s">
        <v>611</v>
      </c>
      <c r="L8" s="40">
        <v>0.0816</v>
      </c>
      <c r="M8" s="41">
        <f t="shared" si="0"/>
        <v>0.10200000000000001</v>
      </c>
      <c r="N8" s="20" t="s">
        <v>41</v>
      </c>
      <c r="O8" s="20" t="s">
        <v>33</v>
      </c>
      <c r="P8" s="20" t="s">
        <v>612</v>
      </c>
      <c r="Q8" s="56" t="s">
        <v>613</v>
      </c>
      <c r="R8" s="20"/>
      <c r="S8" s="58"/>
    </row>
    <row r="9" spans="1:256" s="3" customFormat="1" ht="75" customHeight="1">
      <c r="A9" s="20" t="s">
        <v>614</v>
      </c>
      <c r="B9" s="20" t="s">
        <v>24</v>
      </c>
      <c r="C9" s="20" t="s">
        <v>615</v>
      </c>
      <c r="D9" s="20" t="s">
        <v>597</v>
      </c>
      <c r="E9" s="20" t="s">
        <v>616</v>
      </c>
      <c r="F9" s="20" t="s">
        <v>64</v>
      </c>
      <c r="G9" s="20">
        <v>21319010233</v>
      </c>
      <c r="H9" s="20" t="s">
        <v>617</v>
      </c>
      <c r="I9" s="20" t="s">
        <v>618</v>
      </c>
      <c r="J9" s="43">
        <v>0.0196</v>
      </c>
      <c r="K9" s="43" t="s">
        <v>619</v>
      </c>
      <c r="L9" s="43">
        <v>0.0196</v>
      </c>
      <c r="M9" s="41">
        <f t="shared" si="0"/>
        <v>0.0392</v>
      </c>
      <c r="N9" s="20" t="s">
        <v>41</v>
      </c>
      <c r="O9" s="20" t="s">
        <v>620</v>
      </c>
      <c r="P9" s="20" t="s">
        <v>48</v>
      </c>
      <c r="Q9" s="56" t="s">
        <v>621</v>
      </c>
      <c r="R9" s="20"/>
      <c r="S9" s="59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19" s="4" customFormat="1" ht="60" customHeight="1">
      <c r="A10" s="20" t="s">
        <v>622</v>
      </c>
      <c r="B10" s="20" t="s">
        <v>24</v>
      </c>
      <c r="C10" s="20" t="s">
        <v>623</v>
      </c>
      <c r="D10" s="20" t="s">
        <v>597</v>
      </c>
      <c r="E10" s="20" t="s">
        <v>624</v>
      </c>
      <c r="F10" s="20" t="s">
        <v>64</v>
      </c>
      <c r="G10" s="20">
        <v>21319010302</v>
      </c>
      <c r="H10" s="20" t="s">
        <v>625</v>
      </c>
      <c r="I10" s="20" t="s">
        <v>626</v>
      </c>
      <c r="J10" s="43">
        <v>0.0458</v>
      </c>
      <c r="K10" s="43" t="s">
        <v>619</v>
      </c>
      <c r="L10" s="43">
        <v>0.0196</v>
      </c>
      <c r="M10" s="41">
        <f t="shared" si="0"/>
        <v>0.0654</v>
      </c>
      <c r="N10" s="20" t="s">
        <v>41</v>
      </c>
      <c r="O10" s="20" t="s">
        <v>33</v>
      </c>
      <c r="P10" s="20" t="s">
        <v>48</v>
      </c>
      <c r="Q10" s="56" t="s">
        <v>627</v>
      </c>
      <c r="R10" s="20"/>
      <c r="S10" s="61"/>
    </row>
    <row r="11" spans="1:19" s="4" customFormat="1" ht="63" customHeight="1">
      <c r="A11" s="20" t="s">
        <v>628</v>
      </c>
      <c r="B11" s="20" t="s">
        <v>24</v>
      </c>
      <c r="C11" s="20" t="s">
        <v>629</v>
      </c>
      <c r="D11" s="20" t="s">
        <v>597</v>
      </c>
      <c r="E11" s="20" t="s">
        <v>624</v>
      </c>
      <c r="F11" s="20" t="s">
        <v>28</v>
      </c>
      <c r="G11" s="20">
        <v>21319010329</v>
      </c>
      <c r="H11" s="20" t="s">
        <v>625</v>
      </c>
      <c r="I11" s="20" t="s">
        <v>630</v>
      </c>
      <c r="J11" s="43">
        <v>0.1111</v>
      </c>
      <c r="K11" s="43" t="s">
        <v>631</v>
      </c>
      <c r="L11" s="43">
        <v>0.0588</v>
      </c>
      <c r="M11" s="41">
        <f t="shared" si="0"/>
        <v>0.1699</v>
      </c>
      <c r="N11" s="20" t="s">
        <v>41</v>
      </c>
      <c r="O11" s="20" t="s">
        <v>33</v>
      </c>
      <c r="P11" s="20" t="s">
        <v>48</v>
      </c>
      <c r="Q11" s="56" t="s">
        <v>632</v>
      </c>
      <c r="R11" s="20"/>
      <c r="S11" s="61"/>
    </row>
    <row r="12" spans="1:19" s="4" customFormat="1" ht="66.75" customHeight="1">
      <c r="A12" s="20" t="s">
        <v>633</v>
      </c>
      <c r="B12" s="20" t="s">
        <v>24</v>
      </c>
      <c r="C12" s="20" t="s">
        <v>634</v>
      </c>
      <c r="D12" s="20" t="s">
        <v>597</v>
      </c>
      <c r="E12" s="20" t="s">
        <v>624</v>
      </c>
      <c r="F12" s="20" t="s">
        <v>28</v>
      </c>
      <c r="G12" s="20">
        <v>21319010308</v>
      </c>
      <c r="H12" s="20" t="s">
        <v>625</v>
      </c>
      <c r="I12" s="20" t="s">
        <v>635</v>
      </c>
      <c r="J12" s="43" t="s">
        <v>636</v>
      </c>
      <c r="K12" s="43" t="s">
        <v>637</v>
      </c>
      <c r="L12" s="43">
        <v>0.0784</v>
      </c>
      <c r="M12" s="41">
        <f t="shared" si="0"/>
        <v>0.2222</v>
      </c>
      <c r="N12" s="20" t="s">
        <v>41</v>
      </c>
      <c r="O12" s="20" t="s">
        <v>33</v>
      </c>
      <c r="P12" s="20" t="s">
        <v>120</v>
      </c>
      <c r="Q12" s="56" t="s">
        <v>638</v>
      </c>
      <c r="R12" s="20"/>
      <c r="S12" s="61"/>
    </row>
    <row r="13" spans="1:19" s="5" customFormat="1" ht="48" customHeight="1">
      <c r="A13" s="20" t="s">
        <v>639</v>
      </c>
      <c r="B13" s="20" t="s">
        <v>24</v>
      </c>
      <c r="C13" s="24" t="s">
        <v>640</v>
      </c>
      <c r="D13" s="24" t="s">
        <v>597</v>
      </c>
      <c r="E13" s="24" t="s">
        <v>641</v>
      </c>
      <c r="F13" s="24" t="s">
        <v>28</v>
      </c>
      <c r="G13" s="24">
        <v>21319010421</v>
      </c>
      <c r="H13" s="24" t="s">
        <v>642</v>
      </c>
      <c r="I13" s="24" t="s">
        <v>643</v>
      </c>
      <c r="J13" s="24" t="s">
        <v>644</v>
      </c>
      <c r="K13" s="24" t="s">
        <v>645</v>
      </c>
      <c r="L13" s="24">
        <v>0.0392</v>
      </c>
      <c r="M13" s="41">
        <f t="shared" si="0"/>
        <v>0.07189999999999999</v>
      </c>
      <c r="N13" s="24" t="s">
        <v>41</v>
      </c>
      <c r="O13" s="24" t="s">
        <v>646</v>
      </c>
      <c r="P13" s="24" t="s">
        <v>241</v>
      </c>
      <c r="Q13" s="62" t="s">
        <v>49</v>
      </c>
      <c r="R13" s="20"/>
      <c r="S13" s="63"/>
    </row>
    <row r="14" spans="1:19" s="5" customFormat="1" ht="48" customHeight="1">
      <c r="A14" s="20" t="s">
        <v>647</v>
      </c>
      <c r="B14" s="20" t="s">
        <v>24</v>
      </c>
      <c r="C14" s="24" t="s">
        <v>648</v>
      </c>
      <c r="D14" s="24" t="s">
        <v>597</v>
      </c>
      <c r="E14" s="24" t="s">
        <v>641</v>
      </c>
      <c r="F14" s="24" t="s">
        <v>28</v>
      </c>
      <c r="G14" s="24">
        <v>21319010450</v>
      </c>
      <c r="H14" s="24" t="s">
        <v>649</v>
      </c>
      <c r="I14" s="24" t="s">
        <v>650</v>
      </c>
      <c r="J14" s="24">
        <v>0.0784</v>
      </c>
      <c r="K14" s="24" t="s">
        <v>619</v>
      </c>
      <c r="L14" s="24">
        <v>0.0196</v>
      </c>
      <c r="M14" s="41">
        <f t="shared" si="0"/>
        <v>0.098</v>
      </c>
      <c r="N14" s="24" t="s">
        <v>41</v>
      </c>
      <c r="O14" s="24" t="s">
        <v>651</v>
      </c>
      <c r="P14" s="24" t="s">
        <v>48</v>
      </c>
      <c r="Q14" s="62" t="s">
        <v>116</v>
      </c>
      <c r="R14" s="20"/>
      <c r="S14" s="63"/>
    </row>
    <row r="15" spans="1:19" s="6" customFormat="1" ht="48" customHeight="1">
      <c r="A15" s="20" t="s">
        <v>652</v>
      </c>
      <c r="B15" s="20" t="s">
        <v>24</v>
      </c>
      <c r="C15" s="24" t="s">
        <v>653</v>
      </c>
      <c r="D15" s="24" t="s">
        <v>597</v>
      </c>
      <c r="E15" s="24" t="s">
        <v>654</v>
      </c>
      <c r="F15" s="24" t="s">
        <v>28</v>
      </c>
      <c r="G15" s="24">
        <v>22319010150</v>
      </c>
      <c r="H15" s="24" t="s">
        <v>655</v>
      </c>
      <c r="I15" s="24" t="s">
        <v>619</v>
      </c>
      <c r="J15" s="24">
        <v>0.0196</v>
      </c>
      <c r="K15" s="24" t="s">
        <v>637</v>
      </c>
      <c r="L15" s="24">
        <v>0.0784</v>
      </c>
      <c r="M15" s="41">
        <f t="shared" si="0"/>
        <v>0.098</v>
      </c>
      <c r="N15" s="24" t="s">
        <v>41</v>
      </c>
      <c r="O15" s="24" t="s">
        <v>114</v>
      </c>
      <c r="P15" s="24" t="s">
        <v>241</v>
      </c>
      <c r="Q15" s="62" t="s">
        <v>49</v>
      </c>
      <c r="R15" s="20"/>
      <c r="S15" s="64"/>
    </row>
    <row r="16" spans="1:19" s="6" customFormat="1" ht="48" customHeight="1">
      <c r="A16" s="20" t="s">
        <v>656</v>
      </c>
      <c r="B16" s="20" t="s">
        <v>24</v>
      </c>
      <c r="C16" s="24" t="s">
        <v>657</v>
      </c>
      <c r="D16" s="24" t="s">
        <v>597</v>
      </c>
      <c r="E16" s="24" t="s">
        <v>654</v>
      </c>
      <c r="F16" s="24" t="s">
        <v>78</v>
      </c>
      <c r="G16" s="24">
        <v>22319010143</v>
      </c>
      <c r="H16" s="24" t="s">
        <v>655</v>
      </c>
      <c r="I16" s="24" t="s">
        <v>658</v>
      </c>
      <c r="J16" s="24">
        <v>0.098</v>
      </c>
      <c r="K16" s="24" t="s">
        <v>645</v>
      </c>
      <c r="L16" s="24">
        <v>0.0392</v>
      </c>
      <c r="M16" s="41">
        <f t="shared" si="0"/>
        <v>0.1372</v>
      </c>
      <c r="N16" s="24" t="s">
        <v>41</v>
      </c>
      <c r="O16" s="24" t="s">
        <v>114</v>
      </c>
      <c r="P16" s="24" t="s">
        <v>241</v>
      </c>
      <c r="Q16" s="62" t="s">
        <v>49</v>
      </c>
      <c r="R16" s="20"/>
      <c r="S16" s="64"/>
    </row>
    <row r="17" spans="1:19" s="7" customFormat="1" ht="48" customHeight="1">
      <c r="A17" s="20" t="s">
        <v>659</v>
      </c>
      <c r="B17" s="20" t="s">
        <v>24</v>
      </c>
      <c r="C17" s="24" t="s">
        <v>660</v>
      </c>
      <c r="D17" s="24" t="s">
        <v>597</v>
      </c>
      <c r="E17" s="24" t="s">
        <v>661</v>
      </c>
      <c r="F17" s="24" t="s">
        <v>78</v>
      </c>
      <c r="G17" s="24" t="s">
        <v>662</v>
      </c>
      <c r="H17" s="24" t="s">
        <v>663</v>
      </c>
      <c r="I17" s="24" t="s">
        <v>664</v>
      </c>
      <c r="J17" s="24">
        <v>0.0811</v>
      </c>
      <c r="K17" s="24" t="s">
        <v>610</v>
      </c>
      <c r="L17" s="24">
        <v>0.0204</v>
      </c>
      <c r="M17" s="41">
        <f t="shared" si="0"/>
        <v>0.1015</v>
      </c>
      <c r="N17" s="24" t="s">
        <v>41</v>
      </c>
      <c r="O17" s="24" t="s">
        <v>33</v>
      </c>
      <c r="P17" s="24" t="s">
        <v>665</v>
      </c>
      <c r="Q17" s="62" t="s">
        <v>49</v>
      </c>
      <c r="R17" s="65"/>
      <c r="S17" s="66"/>
    </row>
    <row r="18" spans="1:19" s="6" customFormat="1" ht="48" customHeight="1">
      <c r="A18" s="20" t="s">
        <v>666</v>
      </c>
      <c r="B18" s="24" t="s">
        <v>24</v>
      </c>
      <c r="C18" s="24" t="s">
        <v>667</v>
      </c>
      <c r="D18" s="24" t="s">
        <v>597</v>
      </c>
      <c r="E18" s="24" t="s">
        <v>668</v>
      </c>
      <c r="F18" s="24" t="s">
        <v>28</v>
      </c>
      <c r="G18" s="24">
        <v>22319010341</v>
      </c>
      <c r="H18" s="24" t="s">
        <v>669</v>
      </c>
      <c r="I18" s="24" t="s">
        <v>670</v>
      </c>
      <c r="J18" s="24">
        <v>0.0203</v>
      </c>
      <c r="K18" s="24" t="s">
        <v>671</v>
      </c>
      <c r="L18" s="24">
        <v>0.0408</v>
      </c>
      <c r="M18" s="41">
        <f t="shared" si="0"/>
        <v>0.0611</v>
      </c>
      <c r="N18" s="24" t="s">
        <v>41</v>
      </c>
      <c r="O18" s="24" t="s">
        <v>67</v>
      </c>
      <c r="P18" s="24" t="s">
        <v>48</v>
      </c>
      <c r="Q18" s="62" t="s">
        <v>49</v>
      </c>
      <c r="R18" s="20"/>
      <c r="S18" s="64"/>
    </row>
    <row r="19" spans="1:19" s="8" customFormat="1" ht="48" customHeight="1">
      <c r="A19" s="20" t="s">
        <v>672</v>
      </c>
      <c r="B19" s="24" t="s">
        <v>24</v>
      </c>
      <c r="C19" s="24" t="s">
        <v>673</v>
      </c>
      <c r="D19" s="24" t="s">
        <v>597</v>
      </c>
      <c r="E19" s="24" t="s">
        <v>674</v>
      </c>
      <c r="F19" s="24" t="s">
        <v>28</v>
      </c>
      <c r="G19" s="24">
        <v>22319010417</v>
      </c>
      <c r="H19" s="24" t="s">
        <v>675</v>
      </c>
      <c r="I19" s="24" t="s">
        <v>676</v>
      </c>
      <c r="J19" s="24">
        <v>0.0338</v>
      </c>
      <c r="K19" s="24" t="s">
        <v>677</v>
      </c>
      <c r="L19" s="24">
        <v>0.02</v>
      </c>
      <c r="M19" s="41">
        <f t="shared" si="0"/>
        <v>0.0538</v>
      </c>
      <c r="N19" s="24" t="s">
        <v>41</v>
      </c>
      <c r="O19" s="24" t="s">
        <v>67</v>
      </c>
      <c r="P19" s="24" t="s">
        <v>48</v>
      </c>
      <c r="Q19" s="62" t="s">
        <v>49</v>
      </c>
      <c r="R19" s="67"/>
      <c r="S19" s="66"/>
    </row>
    <row r="20" spans="1:19" s="8" customFormat="1" ht="48" customHeight="1">
      <c r="A20" s="20" t="s">
        <v>678</v>
      </c>
      <c r="B20" s="24" t="s">
        <v>24</v>
      </c>
      <c r="C20" s="24" t="s">
        <v>679</v>
      </c>
      <c r="D20" s="24" t="s">
        <v>597</v>
      </c>
      <c r="E20" s="24" t="s">
        <v>674</v>
      </c>
      <c r="F20" s="24" t="s">
        <v>78</v>
      </c>
      <c r="G20" s="24">
        <v>22319010426</v>
      </c>
      <c r="H20" s="24" t="s">
        <v>680</v>
      </c>
      <c r="I20" s="24" t="s">
        <v>681</v>
      </c>
      <c r="J20" s="24">
        <v>0.027</v>
      </c>
      <c r="K20" s="24" t="s">
        <v>682</v>
      </c>
      <c r="L20" s="24">
        <v>0.1</v>
      </c>
      <c r="M20" s="41">
        <f t="shared" si="0"/>
        <v>0.127</v>
      </c>
      <c r="N20" s="24" t="s">
        <v>41</v>
      </c>
      <c r="O20" s="24" t="s">
        <v>33</v>
      </c>
      <c r="P20" s="24" t="s">
        <v>48</v>
      </c>
      <c r="Q20" s="62" t="s">
        <v>116</v>
      </c>
      <c r="R20" s="68"/>
      <c r="S20" s="69"/>
    </row>
    <row r="21" spans="1:19" s="9" customFormat="1" ht="48" customHeight="1">
      <c r="A21" s="20" t="s">
        <v>683</v>
      </c>
      <c r="B21" s="24" t="s">
        <v>24</v>
      </c>
      <c r="C21" s="24" t="s">
        <v>684</v>
      </c>
      <c r="D21" s="24" t="s">
        <v>597</v>
      </c>
      <c r="E21" s="24" t="s">
        <v>674</v>
      </c>
      <c r="F21" s="24" t="s">
        <v>78</v>
      </c>
      <c r="G21" s="24">
        <v>22319010405</v>
      </c>
      <c r="H21" s="24" t="s">
        <v>685</v>
      </c>
      <c r="I21" s="24" t="s">
        <v>686</v>
      </c>
      <c r="J21" s="24">
        <v>0.0676</v>
      </c>
      <c r="K21" s="24" t="s">
        <v>687</v>
      </c>
      <c r="L21" s="24">
        <v>0.06</v>
      </c>
      <c r="M21" s="41">
        <f t="shared" si="0"/>
        <v>0.1276</v>
      </c>
      <c r="N21" s="24" t="s">
        <v>41</v>
      </c>
      <c r="O21" s="24" t="s">
        <v>33</v>
      </c>
      <c r="P21" s="24" t="s">
        <v>297</v>
      </c>
      <c r="Q21" s="62" t="s">
        <v>49</v>
      </c>
      <c r="R21" s="70"/>
      <c r="S21" s="66"/>
    </row>
    <row r="22" spans="1:19" s="9" customFormat="1" ht="75.75" customHeight="1">
      <c r="A22" s="20" t="s">
        <v>688</v>
      </c>
      <c r="B22" s="24" t="s">
        <v>24</v>
      </c>
      <c r="C22" s="24" t="s">
        <v>689</v>
      </c>
      <c r="D22" s="24" t="s">
        <v>597</v>
      </c>
      <c r="E22" s="24" t="s">
        <v>674</v>
      </c>
      <c r="F22" s="24" t="s">
        <v>78</v>
      </c>
      <c r="G22" s="24">
        <v>22319010424</v>
      </c>
      <c r="H22" s="24" t="s">
        <v>690</v>
      </c>
      <c r="I22" s="24" t="s">
        <v>664</v>
      </c>
      <c r="J22" s="24">
        <v>0.0811</v>
      </c>
      <c r="K22" s="24" t="s">
        <v>691</v>
      </c>
      <c r="L22" s="24">
        <v>0.04</v>
      </c>
      <c r="M22" s="41">
        <f t="shared" si="0"/>
        <v>0.12110000000000001</v>
      </c>
      <c r="N22" s="24" t="s">
        <v>67</v>
      </c>
      <c r="O22" s="24" t="s">
        <v>33</v>
      </c>
      <c r="P22" s="24" t="s">
        <v>88</v>
      </c>
      <c r="Q22" s="62" t="s">
        <v>692</v>
      </c>
      <c r="R22" s="62"/>
      <c r="S22" s="66"/>
    </row>
    <row r="23" spans="1:256" s="10" customFormat="1" ht="42" customHeight="1">
      <c r="A23" s="20" t="s">
        <v>693</v>
      </c>
      <c r="B23" s="24" t="s">
        <v>24</v>
      </c>
      <c r="C23" s="24" t="s">
        <v>694</v>
      </c>
      <c r="D23" s="24" t="s">
        <v>597</v>
      </c>
      <c r="E23" s="24" t="s">
        <v>616</v>
      </c>
      <c r="F23" s="24" t="s">
        <v>28</v>
      </c>
      <c r="G23" s="24">
        <v>21319010203</v>
      </c>
      <c r="H23" s="24" t="s">
        <v>695</v>
      </c>
      <c r="I23" s="24" t="s">
        <v>696</v>
      </c>
      <c r="J23" s="24">
        <v>0.0392</v>
      </c>
      <c r="K23" s="24" t="s">
        <v>637</v>
      </c>
      <c r="L23" s="24">
        <v>0.0784</v>
      </c>
      <c r="M23" s="41">
        <f t="shared" si="0"/>
        <v>0.1176</v>
      </c>
      <c r="N23" s="20" t="s">
        <v>41</v>
      </c>
      <c r="O23" s="20" t="s">
        <v>620</v>
      </c>
      <c r="P23" s="20" t="s">
        <v>412</v>
      </c>
      <c r="Q23" s="56" t="s">
        <v>697</v>
      </c>
      <c r="R23" s="56"/>
      <c r="S23" s="56" t="s">
        <v>698</v>
      </c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19" s="11" customFormat="1" ht="48" customHeight="1">
      <c r="A24" s="20" t="s">
        <v>699</v>
      </c>
      <c r="B24" s="24" t="s">
        <v>24</v>
      </c>
      <c r="C24" s="24" t="s">
        <v>700</v>
      </c>
      <c r="D24" s="24" t="s">
        <v>597</v>
      </c>
      <c r="E24" s="24" t="s">
        <v>668</v>
      </c>
      <c r="F24" s="24" t="s">
        <v>28</v>
      </c>
      <c r="G24" s="24">
        <v>22319010313</v>
      </c>
      <c r="H24" s="24" t="s">
        <v>701</v>
      </c>
      <c r="I24" s="24" t="s">
        <v>702</v>
      </c>
      <c r="J24" s="24">
        <v>0.1081</v>
      </c>
      <c r="K24" s="24" t="s">
        <v>703</v>
      </c>
      <c r="L24" s="24">
        <v>0.102</v>
      </c>
      <c r="M24" s="44">
        <f t="shared" si="0"/>
        <v>0.2101</v>
      </c>
      <c r="N24" s="20" t="s">
        <v>41</v>
      </c>
      <c r="O24" s="20" t="s">
        <v>33</v>
      </c>
      <c r="P24" s="20" t="s">
        <v>704</v>
      </c>
      <c r="Q24" s="56" t="s">
        <v>697</v>
      </c>
      <c r="R24" s="56"/>
      <c r="S24" s="56" t="s">
        <v>362</v>
      </c>
    </row>
    <row r="25" spans="1:18" s="12" customFormat="1" ht="24.75" customHeight="1">
      <c r="A25" s="25" t="s">
        <v>369</v>
      </c>
      <c r="B25" s="25"/>
      <c r="C25" s="26"/>
      <c r="D25" s="26"/>
      <c r="E25" s="27"/>
      <c r="F25" s="26"/>
      <c r="G25" s="26"/>
      <c r="H25" s="26"/>
      <c r="I25" s="45"/>
      <c r="J25" s="46"/>
      <c r="K25" s="47"/>
      <c r="L25" s="48"/>
      <c r="M25" s="48"/>
      <c r="N25" s="49"/>
      <c r="O25" s="49"/>
      <c r="P25" s="49"/>
      <c r="Q25" s="49" t="s">
        <v>370</v>
      </c>
      <c r="R25" s="49"/>
    </row>
    <row r="26" spans="1:18" ht="36.75" customHeight="1">
      <c r="A26" s="28" t="s">
        <v>371</v>
      </c>
      <c r="B26" s="28"/>
      <c r="C26" s="29"/>
      <c r="D26" s="29"/>
      <c r="E26" s="29"/>
      <c r="F26" s="29"/>
      <c r="G26" s="29"/>
      <c r="H26" s="29"/>
      <c r="I26" s="29"/>
      <c r="J26" s="50"/>
      <c r="K26" s="51"/>
      <c r="L26" s="50"/>
      <c r="M26" s="50"/>
      <c r="N26" s="29"/>
      <c r="O26" s="29"/>
      <c r="P26" s="29"/>
      <c r="Q26" s="29"/>
      <c r="R26" s="29"/>
    </row>
    <row r="27" spans="1:19" ht="25.5" customHeight="1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8" ht="25.5" customHeight="1">
      <c r="A28" s="16" t="s">
        <v>2</v>
      </c>
      <c r="B28" s="16"/>
      <c r="C28" s="16"/>
      <c r="D28" s="16"/>
      <c r="E28" s="16"/>
      <c r="F28" s="16"/>
      <c r="G28" s="16"/>
      <c r="H28" s="16"/>
      <c r="I28" s="16"/>
      <c r="J28" s="32"/>
      <c r="K28" s="33"/>
      <c r="L28" s="32"/>
      <c r="M28" s="32"/>
      <c r="N28" s="16"/>
      <c r="O28" s="16"/>
      <c r="P28" s="16"/>
      <c r="Q28" s="52" t="s">
        <v>3</v>
      </c>
      <c r="R28" s="53"/>
    </row>
    <row r="29" spans="1:19" s="1" customFormat="1" ht="25.5" customHeight="1">
      <c r="A29" s="17" t="s">
        <v>4</v>
      </c>
      <c r="B29" s="18" t="s">
        <v>5</v>
      </c>
      <c r="C29" s="17" t="s">
        <v>6</v>
      </c>
      <c r="D29" s="18" t="s">
        <v>7</v>
      </c>
      <c r="E29" s="17" t="s">
        <v>8</v>
      </c>
      <c r="F29" s="17" t="s">
        <v>9</v>
      </c>
      <c r="G29" s="18" t="s">
        <v>10</v>
      </c>
      <c r="H29" s="18" t="s">
        <v>11</v>
      </c>
      <c r="I29" s="17" t="s">
        <v>12</v>
      </c>
      <c r="J29" s="34" t="s">
        <v>13</v>
      </c>
      <c r="K29" s="35" t="s">
        <v>14</v>
      </c>
      <c r="L29" s="34" t="s">
        <v>15</v>
      </c>
      <c r="M29" s="34" t="s">
        <v>16</v>
      </c>
      <c r="N29" s="18" t="s">
        <v>17</v>
      </c>
      <c r="O29" s="18" t="s">
        <v>18</v>
      </c>
      <c r="P29" s="18" t="s">
        <v>19</v>
      </c>
      <c r="Q29" s="54" t="s">
        <v>20</v>
      </c>
      <c r="R29" s="17" t="s">
        <v>21</v>
      </c>
      <c r="S29" s="17" t="s">
        <v>22</v>
      </c>
    </row>
    <row r="30" spans="1:19" s="1" customFormat="1" ht="25.5" customHeight="1">
      <c r="A30" s="19"/>
      <c r="B30" s="18"/>
      <c r="C30" s="19"/>
      <c r="D30" s="18"/>
      <c r="E30" s="19"/>
      <c r="F30" s="19"/>
      <c r="G30" s="18"/>
      <c r="H30" s="18"/>
      <c r="I30" s="19"/>
      <c r="J30" s="36"/>
      <c r="K30" s="37"/>
      <c r="L30" s="36"/>
      <c r="M30" s="36"/>
      <c r="N30" s="18"/>
      <c r="O30" s="18"/>
      <c r="P30" s="18"/>
      <c r="Q30" s="54" t="s">
        <v>23</v>
      </c>
      <c r="R30" s="55"/>
      <c r="S30" s="55"/>
    </row>
    <row r="31" spans="1:256" s="10" customFormat="1" ht="48" customHeight="1">
      <c r="A31" s="20" t="s">
        <v>606</v>
      </c>
      <c r="B31" s="24" t="s">
        <v>24</v>
      </c>
      <c r="C31" s="24" t="s">
        <v>705</v>
      </c>
      <c r="D31" s="24" t="s">
        <v>597</v>
      </c>
      <c r="E31" s="24" t="s">
        <v>616</v>
      </c>
      <c r="F31" s="24" t="s">
        <v>28</v>
      </c>
      <c r="G31" s="24">
        <v>21319010228</v>
      </c>
      <c r="H31" s="24" t="s">
        <v>695</v>
      </c>
      <c r="I31" s="24" t="s">
        <v>630</v>
      </c>
      <c r="J31" s="24">
        <v>0.1111</v>
      </c>
      <c r="K31" s="24" t="s">
        <v>706</v>
      </c>
      <c r="L31" s="24">
        <v>0.1373</v>
      </c>
      <c r="M31" s="44">
        <f>SUM(L31+J31)</f>
        <v>0.2484</v>
      </c>
      <c r="N31" s="20" t="s">
        <v>41</v>
      </c>
      <c r="O31" s="20" t="s">
        <v>620</v>
      </c>
      <c r="P31" s="20" t="s">
        <v>412</v>
      </c>
      <c r="Q31" s="56" t="s">
        <v>697</v>
      </c>
      <c r="R31" s="56"/>
      <c r="S31" s="56" t="s">
        <v>377</v>
      </c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  <c r="IV31" s="71"/>
    </row>
    <row r="32" spans="1:19" s="2" customFormat="1" ht="49.5" customHeight="1">
      <c r="A32" s="20" t="s">
        <v>595</v>
      </c>
      <c r="B32" s="20" t="s">
        <v>24</v>
      </c>
      <c r="C32" s="20" t="s">
        <v>707</v>
      </c>
      <c r="D32" s="20" t="s">
        <v>597</v>
      </c>
      <c r="E32" s="20" t="s">
        <v>598</v>
      </c>
      <c r="F32" s="20" t="s">
        <v>28</v>
      </c>
      <c r="G32" s="23">
        <v>21306090117</v>
      </c>
      <c r="H32" s="30" t="s">
        <v>312</v>
      </c>
      <c r="I32" s="38" t="s">
        <v>708</v>
      </c>
      <c r="J32" s="42" t="s">
        <v>709</v>
      </c>
      <c r="K32" s="40" t="s">
        <v>559</v>
      </c>
      <c r="L32" s="42" t="s">
        <v>483</v>
      </c>
      <c r="M32" s="44">
        <f>SUM(L32+J32)</f>
        <v>0.275</v>
      </c>
      <c r="N32" s="20" t="s">
        <v>41</v>
      </c>
      <c r="O32" s="20" t="s">
        <v>312</v>
      </c>
      <c r="P32" s="20" t="s">
        <v>312</v>
      </c>
      <c r="Q32" s="56" t="s">
        <v>710</v>
      </c>
      <c r="R32" s="56"/>
      <c r="S32" s="56" t="s">
        <v>377</v>
      </c>
    </row>
    <row r="33" spans="1:19" ht="49.5" customHeight="1">
      <c r="A33" s="20" t="s">
        <v>600</v>
      </c>
      <c r="B33" s="20" t="s">
        <v>24</v>
      </c>
      <c r="C33" s="20" t="s">
        <v>711</v>
      </c>
      <c r="D33" s="20" t="s">
        <v>597</v>
      </c>
      <c r="E33" s="20" t="s">
        <v>598</v>
      </c>
      <c r="F33" s="20" t="s">
        <v>28</v>
      </c>
      <c r="G33" s="31">
        <v>21306090133</v>
      </c>
      <c r="H33" s="30" t="s">
        <v>312</v>
      </c>
      <c r="I33" s="38" t="s">
        <v>602</v>
      </c>
      <c r="J33" s="42" t="s">
        <v>603</v>
      </c>
      <c r="K33" s="40" t="s">
        <v>708</v>
      </c>
      <c r="L33" s="42" t="s">
        <v>709</v>
      </c>
      <c r="M33" s="44">
        <f>SUM(L33+J33)</f>
        <v>0.32499999999999996</v>
      </c>
      <c r="N33" s="20" t="s">
        <v>41</v>
      </c>
      <c r="O33" s="20" t="s">
        <v>312</v>
      </c>
      <c r="P33" s="20" t="s">
        <v>312</v>
      </c>
      <c r="Q33" s="56" t="s">
        <v>712</v>
      </c>
      <c r="R33" s="56"/>
      <c r="S33" s="56" t="s">
        <v>377</v>
      </c>
    </row>
    <row r="34" spans="1:19" s="8" customFormat="1" ht="48" customHeight="1">
      <c r="A34" s="20" t="s">
        <v>622</v>
      </c>
      <c r="B34" s="24" t="s">
        <v>24</v>
      </c>
      <c r="C34" s="24" t="s">
        <v>713</v>
      </c>
      <c r="D34" s="24" t="s">
        <v>597</v>
      </c>
      <c r="E34" s="24" t="s">
        <v>674</v>
      </c>
      <c r="F34" s="24" t="s">
        <v>78</v>
      </c>
      <c r="G34" s="24">
        <v>22319010430</v>
      </c>
      <c r="H34" s="24" t="s">
        <v>714</v>
      </c>
      <c r="I34" s="24" t="s">
        <v>715</v>
      </c>
      <c r="J34" s="24">
        <v>0.1892</v>
      </c>
      <c r="K34" s="24" t="s">
        <v>716</v>
      </c>
      <c r="L34" s="24">
        <v>0.18</v>
      </c>
      <c r="M34" s="44">
        <f>SUM(L34+J34)</f>
        <v>0.3692</v>
      </c>
      <c r="N34" s="20" t="s">
        <v>41</v>
      </c>
      <c r="O34" s="20" t="s">
        <v>33</v>
      </c>
      <c r="P34" s="20" t="s">
        <v>717</v>
      </c>
      <c r="Q34" s="56" t="s">
        <v>718</v>
      </c>
      <c r="R34" s="56"/>
      <c r="S34" s="56" t="s">
        <v>377</v>
      </c>
    </row>
    <row r="35" spans="1:19" s="9" customFormat="1" ht="69" customHeight="1">
      <c r="A35" s="20" t="s">
        <v>628</v>
      </c>
      <c r="B35" s="24" t="s">
        <v>24</v>
      </c>
      <c r="C35" s="24" t="s">
        <v>719</v>
      </c>
      <c r="D35" s="24" t="s">
        <v>597</v>
      </c>
      <c r="E35" s="24" t="s">
        <v>674</v>
      </c>
      <c r="F35" s="24" t="s">
        <v>28</v>
      </c>
      <c r="G35" s="24">
        <v>22319010421</v>
      </c>
      <c r="H35" s="24" t="s">
        <v>690</v>
      </c>
      <c r="I35" s="24" t="s">
        <v>720</v>
      </c>
      <c r="J35" s="24">
        <v>0.1284</v>
      </c>
      <c r="K35" s="24" t="s">
        <v>721</v>
      </c>
      <c r="L35" s="24">
        <v>0.14</v>
      </c>
      <c r="M35" s="44">
        <f>SUM(L35+J35)</f>
        <v>0.26839999999999997</v>
      </c>
      <c r="N35" s="20" t="s">
        <v>41</v>
      </c>
      <c r="O35" s="20" t="s">
        <v>33</v>
      </c>
      <c r="P35" s="20" t="s">
        <v>236</v>
      </c>
      <c r="Q35" s="56" t="s">
        <v>722</v>
      </c>
      <c r="R35" s="56"/>
      <c r="S35" s="56" t="s">
        <v>464</v>
      </c>
    </row>
  </sheetData>
  <sheetProtection/>
  <autoFilter ref="A1:IV35"/>
  <mergeCells count="45">
    <mergeCell ref="A2:S2"/>
    <mergeCell ref="A3:P3"/>
    <mergeCell ref="Q3:R3"/>
    <mergeCell ref="A25:C25"/>
    <mergeCell ref="E25:F25"/>
    <mergeCell ref="A26:R26"/>
    <mergeCell ref="A27:S27"/>
    <mergeCell ref="A28:P28"/>
    <mergeCell ref="Q28:R28"/>
    <mergeCell ref="A4:A5"/>
    <mergeCell ref="A29:A30"/>
    <mergeCell ref="B4:B5"/>
    <mergeCell ref="B29:B30"/>
    <mergeCell ref="C4:C5"/>
    <mergeCell ref="C29:C30"/>
    <mergeCell ref="D4:D5"/>
    <mergeCell ref="D29:D30"/>
    <mergeCell ref="E4:E5"/>
    <mergeCell ref="E29:E30"/>
    <mergeCell ref="F4:F5"/>
    <mergeCell ref="F29:F30"/>
    <mergeCell ref="G4:G5"/>
    <mergeCell ref="G29:G30"/>
    <mergeCell ref="H4:H5"/>
    <mergeCell ref="H29:H30"/>
    <mergeCell ref="I4:I5"/>
    <mergeCell ref="I29:I30"/>
    <mergeCell ref="J4:J5"/>
    <mergeCell ref="J29:J30"/>
    <mergeCell ref="K4:K5"/>
    <mergeCell ref="K29:K30"/>
    <mergeCell ref="L4:L5"/>
    <mergeCell ref="L29:L30"/>
    <mergeCell ref="M4:M5"/>
    <mergeCell ref="M29:M30"/>
    <mergeCell ref="N4:N5"/>
    <mergeCell ref="N29:N30"/>
    <mergeCell ref="O4:O5"/>
    <mergeCell ref="O29:O30"/>
    <mergeCell ref="P4:P5"/>
    <mergeCell ref="P29:P30"/>
    <mergeCell ref="R4:R5"/>
    <mergeCell ref="R29:R30"/>
    <mergeCell ref="S4:S5"/>
    <mergeCell ref="S29:S30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zwj</dc:creator>
  <cp:keywords/>
  <dc:description/>
  <cp:lastModifiedBy>victory</cp:lastModifiedBy>
  <cp:lastPrinted>2016-10-09T06:21:56Z</cp:lastPrinted>
  <dcterms:created xsi:type="dcterms:W3CDTF">2007-10-09T03:07:09Z</dcterms:created>
  <dcterms:modified xsi:type="dcterms:W3CDTF">2023-10-18T03:04:42Z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